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KURYU\Desktop\【財政状況資料集】_014371_北竜町_2017\"/>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<sst xmlns="http://schemas.openxmlformats.org/spreadsheetml/2006/main" count="1081" uniqueCount="593">
  <si>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</si>
  <si>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</si>
  <si>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</si>
  <si>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</si>
  <si>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</si>
  <si>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</si>
  <si>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</si>
  <si>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</si>
  <si>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</si>
  <si>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</si>
  <si>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</si>
  <si>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</si>
  <si>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</si>
  <si>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</si>
  <si>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</si>
  <si>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</si>
  <si>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</si>
  <si>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</si>
  <si>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</si>
  <si>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</si>
  <si>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</si>
  <si>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</si>
  <si>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</si>
  <si>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</si>
  <si>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</si>
  <si>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</si>
  <si>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</si>
  <si>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</si>
  <si>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</si>
  <si>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</si>
  <si>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</si>
  <si>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</si>
  <si>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</si>
  <si>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</si>
  <si>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</si>
  <si>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</si>
  <si>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</si>
  <si>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</si>
  <si>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</si>
  <si>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</si>
  <si>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</si>
  <si>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</si>
  <si>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</si>
  <si>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</si>
  <si>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</si>
  <si>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</si>
  <si>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</si>
  <si>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</si>
  <si>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</si>
  <si>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</si>
  <si>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</si>
  <si>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</si>
  <si>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</si>
  <si>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</si>
  <si>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</si>
  <si>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</si>
  <si>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</si>
  <si>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</si>
  <si>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</si>
  <si>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</si>
  <si>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</si>
  <si>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</si>
  <si>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</si>
  <si>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</si>
  <si>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</si>
  <si>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</si>
  <si>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</si>
  <si>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</si>
  <si>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</si>
  <si>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</si>
  <si>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</si>
  <si>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</si>
  <si>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</si>
  <si>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</si>
  <si>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</si>
  <si>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</si>
  <si>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</si>
  <si>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</si>
  <si>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</si>
  <si>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</si>
  <si>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</si>
  <si>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</si>
  <si>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</si>
  <si>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</si>
  <si>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</si>
  <si>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</si>
  <si>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</si>
  <si>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</si>
  <si>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</si>
  <si>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</si>
  <si>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</si>
  <si>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</si>
  <si>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</si>
  <si>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</si>
  <si>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</si>
  <si>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</si>
  <si>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</si>
  <si>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</si>
  <si>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</si>
  <si>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</si>
  <si>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</si>
  <si>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</si>
  <si>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</si>
  <si>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</si>
  <si>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</si>
  <si>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</si>
  <si>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</si>
  <si>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</si>
  <si>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</si>
  <si>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</si>
  <si>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</si>
  <si>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</si>
  <si>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</si>
  <si>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</si>
  <si>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</si>
  <si>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</si>
  <si>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</si>
  <si>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</si>
  <si>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</si>
  <si>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</si>
  <si>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</si>
  <si>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</si>
  <si>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</si>
  <si>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</si>
  <si>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</si>
  <si>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</si>
  <si>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</si>
  <si>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</si>
  <si>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</si>
  <si>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</si>
  <si>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</si>
  <si>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</si>
  <si>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</si>
  <si>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</si>
  <si>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</si>
  <si>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</si>
  <si>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</si>
  <si>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</si>
  <si>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</si>
  <si>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</si>
  <si>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</si>
  <si>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</si>
  <si>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</si>
  <si>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</si>
  <si>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</si>
  <si>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</si>
  <si>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</si>
  <si>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</si>
  <si>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</si>
  <si>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</si>
  <si>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</si>
  <si>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</si>
  <si>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</si>
  <si>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</si>
  <si>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</si>
  <si>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</si>
  <si>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</si>
  <si>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</si>
  <si>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</si>
  <si>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</si>
  <si>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</si>
  <si>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</si>
  <si>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</si>
  <si>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</si>
  <si>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</si>
  <si>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</si>
  <si>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</si>
  <si>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</si>
  <si>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</si>
  <si>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</si>
  <si>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</si>
  <si>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</si>
  <si>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</si>
  <si>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</si>
  <si>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</si>
  <si>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</si>
  <si>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</si>
  <si>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</si>
  <si>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</si>
  <si>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</si>
  <si>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</si>
  <si>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</si>
  <si>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</si>
  <si>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</si>
  <si>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</si>
  <si>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</si>
  <si>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</si>
  <si>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</si>
  <si>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</si>
  <si>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</si>
  <si>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</si>
  <si>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</si>
  <si>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</si>
  <si>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</si>
  <si>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</si>
  <si>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</si>
  <si>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</si>
  <si>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</si>
  <si>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</si>
  <si>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</si>
  <si>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</si>
  <si>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</si>
  <si>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</si>
  <si>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</si>
  <si>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</si>
  <si>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</si>
  <si>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</si>
  <si>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</si>
  <si>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</si>
  <si>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北海道北竜町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</si>
  <si>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</si>
  <si>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</si>
  <si>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</si>
  <si>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</si>
  <si>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</si>
  <si>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</si>
  <si>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</si>
  <si>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</si>
  <si>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</si>
  <si>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</si>
  <si>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</si>
  <si>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</si>
  <si>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</si>
  <si>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</si>
  <si>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</si>
  <si>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</si>
  <si>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</si>
  <si>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</si>
  <si>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</si>
  <si>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</si>
  <si>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</si>
  <si>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</si>
  <si>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</si>
  <si>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</si>
  <si>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</si>
  <si>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</si>
  <si>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</si>
  <si>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</si>
  <si>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</si>
  <si>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</si>
  <si>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</si>
  <si>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</si>
  <si>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</si>
  <si>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</si>
  <si>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</si>
  <si>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</si>
  <si>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</si>
  <si>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</si>
  <si>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</si>
  <si>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</si>
  <si>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</si>
  <si>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</si>
  <si>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</si>
  <si>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</si>
  <si>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</si>
  <si>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</si>
  <si>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</si>
  <si>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</si>
  <si>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</si>
  <si>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</si>
  <si>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</si>
  <si>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</si>
  <si>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</si>
  <si>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</si>
  <si>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</si>
  <si>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</si>
  <si>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</si>
  <si>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</si>
  <si>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</si>
  <si>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</si>
  <si>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</si>
  <si>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</si>
  <si>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</si>
  <si>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</si>
  <si>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</si>
  <si>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</si>
  <si>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</si>
  <si>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</si>
  <si>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</si>
  <si>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</si>
  <si>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</si>
  <si>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</si>
  <si>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</si>
  <si>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</si>
  <si>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</si>
  <si>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</si>
  <si>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</si>
  <si>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</si>
  <si>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</si>
  <si>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</si>
  <si>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</si>
  <si>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</si>
  <si>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</si>
  <si>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</si>
  <si>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</si>
  <si>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</si>
  <si>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</si>
  <si>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</si>
  <si>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</si>
  <si>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</si>
  <si>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</si>
  <si>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</si>
  <si>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</si>
  <si>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</si>
  <si>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</si>
  <si>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</si>
  <si>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</si>
  <si>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</si>
  <si>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</si>
  <si>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</si>
  <si>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</si>
  <si>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</si>
  <si>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</si>
  <si>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</si>
  <si>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</si>
  <si>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</si>
  <si>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</si>
  <si>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</si>
  <si>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</si>
  <si>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</si>
  <si>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</si>
  <si>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</si>
  <si>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</si>
  <si>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</si>
  <si>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</si>
  <si>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</si>
  <si>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</si>
  <si>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</si>
  <si>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</si>
  <si>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</si>
  <si>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</si>
  <si>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</si>
  <si>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</si>
  <si>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</si>
  <si>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</si>
  <si>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</si>
  <si>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</si>
  <si>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</si>
  <si>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</si>
  <si>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</si>
  <si>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</si>
  <si>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</si>
  <si>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</si>
  <si>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</si>
  <si>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</si>
  <si>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</si>
  <si>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</si>
  <si>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</si>
  <si>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</si>
  <si>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</si>
  <si>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</si>
  <si>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</si>
  <si>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</si>
  <si>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</si>
  <si>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</si>
  <si>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</si>
  <si>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</si>
  <si>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</si>
  <si>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北海道北竜町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</si>
  <si>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</si>
  <si>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</si>
  <si>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</si>
  <si>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</si>
  <si>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</si>
  <si>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</si>
  <si>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</si>
  <si>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</si>
  <si>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</si>
  <si>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</si>
  <si>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</si>
  <si>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</si>
  <si>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</si>
  <si>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</si>
  <si>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</si>
  <si>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</si>
  <si>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</si>
  <si>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</si>
  <si>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</si>
  <si>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</si>
  <si>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</si>
  <si>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</si>
  <si>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</si>
  <si>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</si>
  <si>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</si>
  <si>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</si>
  <si>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</si>
  <si>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</si>
  <si>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</si>
  <si>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</si>
  <si>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</si>
  <si>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</si>
  <si>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</si>
  <si>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</si>
  <si>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</si>
  <si>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</si>
  <si>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</si>
  <si>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</si>
  <si>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</si>
  <si>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</si>
  <si>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</si>
  <si>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</si>
  <si>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</si>
  <si>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</si>
  <si>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</si>
  <si>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</si>
  <si>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</si>
  <si>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</si>
  <si>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</si>
  <si>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</si>
  <si>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</si>
  <si>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</si>
  <si>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</si>
  <si>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</si>
  <si>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</si>
  <si>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</si>
  <si>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</si>
  <si>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</si>
  <si>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</si>
  <si>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</si>
  <si>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</si>
  <si>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</si>
  <si>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</si>
  <si>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</si>
  <si>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</si>
  <si>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</si>
  <si>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</si>
  <si>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</si>
  <si>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</si>
  <si>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</si>
  <si>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</si>
  <si>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</si>
  <si>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</si>
  <si>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</si>
  <si>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</si>
  <si>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</si>
  <si>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</si>
  <si>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</si>
  <si>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</si>
  <si>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</si>
  <si>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</si>
  <si>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</si>
  <si>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</si>
  <si>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</si>
  <si>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</si>
  <si>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</si>
  <si>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</si>
  <si>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</si>
  <si>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</si>
  <si>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</si>
  <si>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</si>
  <si>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</si>
  <si>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</si>
  <si>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</si>
  <si>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</si>
  <si>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</si>
  <si>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</si>
  <si>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</si>
  <si>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</si>
  <si>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</si>
  <si>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農業集落排水事業及び個別排水処理事業特別会計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</si>
  <si>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</si>
  <si>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</si>
  <si>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</si>
  <si>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</si>
  <si>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</si>
  <si>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</si>
  <si>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</si>
  <si>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</si>
  <si>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</si>
  <si>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</si>
  <si>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</si>
  <si>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</si>
  <si>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</si>
  <si>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</si>
  <si>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</si>
  <si>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</si>
  <si>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</si>
  <si>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</si>
  <si>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</si>
  <si>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</si>
  <si>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</si>
  <si>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</si>
  <si>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</si>
  <si>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</si>
  <si>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</si>
  <si>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</si>
  <si>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</si>
  <si>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</si>
  <si>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</si>
  <si>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</si>
  <si>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</si>
  <si>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</si>
  <si>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</si>
  <si>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</si>
  <si>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</si>
  <si>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</si>
  <si>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</si>
  <si>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</si>
  <si>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</si>
  <si>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</si>
  <si>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</si>
  <si>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</si>
  <si>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</si>
  <si>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</si>
  <si>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</si>
  <si>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</si>
  <si>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</si>
  <si>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</si>
  <si>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</si>
  <si>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</si>
  <si>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</si>
  <si>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</si>
  <si>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</si>
  <si>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</si>
  <si>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</si>
  <si>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</si>
  <si>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</si>
  <si>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</si>
  <si>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</si>
  <si>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</si>
  <si>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</si>
  <si>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</si>
  <si>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</si>
  <si>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</si>
  <si>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</si>
  <si>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</si>
  <si>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</si>
  <si>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</si>
  <si>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</si>
  <si>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</si>
  <si>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</si>
  <si>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</si>
  <si>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</si>
  <si>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</si>
  <si>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</si>
  <si>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</si>
  <si>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</si>
  <si>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</si>
  <si>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</si>
  <si>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</si>
  <si>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</si>
  <si>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</si>
  <si>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</si>
  <si>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</si>
  <si>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</si>
  <si>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</si>
  <si>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</si>
  <si>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</si>
  <si>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</si>
  <si>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</si>
  <si>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</si>
  <si>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</si>
  <si>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</si>
  <si>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19.18</t>
  </si>
  <si>
    <t>簡易水道事業会計</t>
  </si>
  <si>
    <t>一般会計</t>
  </si>
  <si>
    <t>国民健康保険特別会計</t>
  </si>
  <si>
    <t>特別養護老人ホーム事業特別会計</t>
  </si>
  <si>
    <t>町立診療所事業特別会計</t>
  </si>
  <si>
    <t>農業集落排水事業及び個別排水処理事業特別会計</t>
  </si>
  <si>
    <t>介護保険特別会計</t>
  </si>
  <si>
    <t>後期高齢者医療特別会計</t>
  </si>
  <si>
    <t>その他会計（赤字）</t>
  </si>
  <si>
    <t>その他会計（黒字）</t>
  </si>
  <si>
    <t>-</t>
    <phoneticPr fontId="2"/>
  </si>
  <si>
    <t>北空知衛生施設組合</t>
    <rPh sb="0" eb="1">
      <t>キタ</t>
    </rPh>
    <rPh sb="1" eb="3">
      <t>ソラチ</t>
    </rPh>
    <rPh sb="3" eb="5">
      <t>エイセイ</t>
    </rPh>
    <rPh sb="5" eb="7">
      <t>シセツ</t>
    </rPh>
    <rPh sb="7" eb="9">
      <t>クミアイ</t>
    </rPh>
    <phoneticPr fontId="2"/>
  </si>
  <si>
    <t>北空知葬祭組合</t>
    <rPh sb="0" eb="1">
      <t>キタ</t>
    </rPh>
    <rPh sb="1" eb="3">
      <t>ソラチ</t>
    </rPh>
    <rPh sb="3" eb="5">
      <t>ソウサイ</t>
    </rPh>
    <rPh sb="5" eb="7">
      <t>クミアイ</t>
    </rPh>
    <phoneticPr fontId="2"/>
  </si>
  <si>
    <t>北空知衛生センター組合</t>
    <rPh sb="0" eb="1">
      <t>キタ</t>
    </rPh>
    <rPh sb="1" eb="3">
      <t>ソラチ</t>
    </rPh>
    <rPh sb="3" eb="5">
      <t>エイセイ</t>
    </rPh>
    <rPh sb="9" eb="11">
      <t>クミアイ</t>
    </rPh>
    <phoneticPr fontId="2"/>
  </si>
  <si>
    <t>北空知広域水道企業団</t>
    <rPh sb="0" eb="1">
      <t>キタ</t>
    </rPh>
    <rPh sb="1" eb="3">
      <t>ソラチ</t>
    </rPh>
    <rPh sb="3" eb="5">
      <t>コウイキ</t>
    </rPh>
    <rPh sb="5" eb="7">
      <t>スイドウ</t>
    </rPh>
    <rPh sb="7" eb="10">
      <t>キギョウダン</t>
    </rPh>
    <phoneticPr fontId="2"/>
  </si>
  <si>
    <t>深川地区消防組合</t>
    <rPh sb="0" eb="2">
      <t>フカガワ</t>
    </rPh>
    <rPh sb="2" eb="4">
      <t>チク</t>
    </rPh>
    <rPh sb="4" eb="6">
      <t>ショウボウ</t>
    </rPh>
    <rPh sb="6" eb="8">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</si>
  <si>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</si>
  <si>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北空知圏学校給食組合</t>
    <rPh sb="0" eb="1">
      <t>キタ</t>
    </rPh>
    <rPh sb="1" eb="3">
      <t>ソラチ</t>
    </rPh>
    <rPh sb="3" eb="4">
      <t>ケン</t>
    </rPh>
    <rPh sb="4" eb="6">
      <t>ガッコウ</t>
    </rPh>
    <rPh sb="6" eb="8">
      <t>キュウショク</t>
    </rPh>
    <rPh sb="8" eb="10">
      <t>クミアイ</t>
    </rPh>
    <phoneticPr fontId="2"/>
  </si>
  <si>
    <t>空知教育センター組合</t>
    <rPh sb="0" eb="2">
      <t>ソラチ</t>
    </rPh>
    <rPh sb="2" eb="4">
      <t>キョウイク</t>
    </rPh>
    <rPh sb="8" eb="10">
      <t>クミアイ</t>
    </rPh>
    <phoneticPr fontId="2"/>
  </si>
  <si>
    <t>（株）北竜振興公社</t>
    <rPh sb="1" eb="2">
      <t>カブ</t>
    </rPh>
    <rPh sb="3" eb="5">
      <t>ホクリュウ</t>
    </rPh>
    <rPh sb="5" eb="7">
      <t>シンコウ</t>
    </rPh>
    <rPh sb="7" eb="9">
      <t>コウシャ</t>
    </rPh>
    <phoneticPr fontId="2"/>
  </si>
  <si>
    <t>ふるさと応援基金</t>
    <rPh sb="4" eb="6">
      <t>オウエン</t>
    </rPh>
    <rPh sb="6" eb="8">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</si>
  <si>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</si>
  <si>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</si>
  <si>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農業振興基金</t>
    <rPh sb="0" eb="2">
      <t>ノウギョウ</t>
    </rPh>
    <rPh sb="2" eb="4">
      <t>シンコウ</t>
    </rPh>
    <rPh sb="4" eb="6">
      <t>キキン</t>
    </rPh>
    <phoneticPr fontId="11"/>
  </si>
  <si>
    <t>農地保有合理化促進事業基金</t>
    <rPh sb="0" eb="2">
      <t>ノウチ</t>
    </rPh>
    <rPh sb="2" eb="4">
      <t>ホユウ</t>
    </rPh>
    <rPh sb="4" eb="7">
      <t>ゴウリカ</t>
    </rPh>
    <rPh sb="7" eb="9">
      <t>ソクシン</t>
    </rPh>
    <rPh sb="9" eb="11">
      <t>ジギョウ</t>
    </rPh>
    <rPh sb="11" eb="1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</si>
  <si>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</si>
  <si>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</si>
  <si>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</si>
  <si>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</si>
  <si>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公共施設老朽化対策の実施により将来負担比率は増加傾向にあり、類似団体と比べて高い水準にある一方で、有形固定資産減価償却率は類似団体よりも高い水準にあるものの低下している。これは、平成29年度において北竜温泉大規模改修工事の実施に伴う地方債残高が増加した一方で、老朽化した施設の長寿命化が図られたためと考えられる。
　今後においても、公共施設の長寿命化・更新の実施により将来負担額が増加し、有形固定資産減価償却率は低下することが見込まれることから、公共施設等総合管理計画に基づき計画的・効率的かつ将来負担とのバランスを考慮し老朽化対策に取り組んでいく。</t>
    <rPh sb="1" eb="3">
      <t>キンネン</t>
    </rPh>
    <rPh sb="4" eb="6">
      <t>コウキョウ</t>
    </rPh>
    <rPh sb="6" eb="8">
      <t>シセツ</t>
    </rPh>
    <rPh sb="8" eb="11">
      <t>ロウキュウカ</t>
    </rPh>
    <rPh sb="11" eb="13">
      <t>タイサク</t>
    </rPh>
    <rPh sb="14" eb="16">
      <t>ジッシ</t>
    </rPh>
    <rPh sb="19" eb="21">
      <t>ショウライ</t>
    </rPh>
    <rPh sb="21" eb="23">
      <t>フタン</t>
    </rPh>
    <rPh sb="23" eb="25">
      <t>ヒリツ</t>
    </rPh>
    <rPh sb="26" eb="28">
      <t>ゾウカ</t>
    </rPh>
    <rPh sb="28" eb="30">
      <t>ケイコウ</t>
    </rPh>
    <rPh sb="34" eb="36">
      <t>ルイジ</t>
    </rPh>
    <rPh sb="36" eb="38">
      <t>ダンタイ</t>
    </rPh>
    <rPh sb="39" eb="40">
      <t>クラ</t>
    </rPh>
    <rPh sb="42" eb="43">
      <t>タカ</t>
    </rPh>
    <rPh sb="44" eb="46">
      <t>スイジュン</t>
    </rPh>
    <rPh sb="49" eb="51">
      <t>イッポウ</t>
    </rPh>
    <rPh sb="53" eb="55">
      <t>ユウケイ</t>
    </rPh>
    <rPh sb="55" eb="57">
      <t>コテイ</t>
    </rPh>
    <rPh sb="57" eb="59">
      <t>シサン</t>
    </rPh>
    <rPh sb="59" eb="61">
      <t>ゲンカ</t>
    </rPh>
    <rPh sb="61" eb="63">
      <t>ショウキャク</t>
    </rPh>
    <rPh sb="63" eb="64">
      <t>リツ</t>
    </rPh>
    <rPh sb="65" eb="67">
      <t>ルイジ</t>
    </rPh>
    <rPh sb="67" eb="69">
      <t>ダンタイ</t>
    </rPh>
    <rPh sb="72" eb="73">
      <t>タカ</t>
    </rPh>
    <rPh sb="74" eb="76">
      <t>スイジュン</t>
    </rPh>
    <rPh sb="82" eb="84">
      <t>テイカ</t>
    </rPh>
    <rPh sb="93" eb="95">
      <t>ヘイセイ</t>
    </rPh>
    <rPh sb="97" eb="99">
      <t>ネンド</t>
    </rPh>
    <rPh sb="103" eb="105">
      <t>ホクリュウ</t>
    </rPh>
    <rPh sb="105" eb="107">
      <t>オンセン</t>
    </rPh>
    <rPh sb="107" eb="110">
      <t>ダイキボ</t>
    </rPh>
    <rPh sb="110" eb="112">
      <t>カイシュウ</t>
    </rPh>
    <rPh sb="112" eb="114">
      <t>コウジ</t>
    </rPh>
    <rPh sb="115" eb="117">
      <t>ジッシ</t>
    </rPh>
    <rPh sb="118" eb="119">
      <t>トモナ</t>
    </rPh>
    <rPh sb="120" eb="123">
      <t>チホウサイ</t>
    </rPh>
    <rPh sb="123" eb="125">
      <t>ザンダカ</t>
    </rPh>
    <rPh sb="126" eb="128">
      <t>ゾウカ</t>
    </rPh>
    <rPh sb="130" eb="132">
      <t>イッポウ</t>
    </rPh>
    <rPh sb="134" eb="137">
      <t>ロウキュウカ</t>
    </rPh>
    <rPh sb="139" eb="141">
      <t>シセツ</t>
    </rPh>
    <rPh sb="142" eb="146">
      <t>チョウジュミョウカ</t>
    </rPh>
    <rPh sb="147" eb="148">
      <t>ハカ</t>
    </rPh>
    <rPh sb="154" eb="155">
      <t>カンガ</t>
    </rPh>
    <rPh sb="198" eb="200">
      <t>ユウケイ</t>
    </rPh>
    <rPh sb="200" eb="202">
      <t>コテイ</t>
    </rPh>
    <rPh sb="202" eb="204">
      <t>シサン</t>
    </rPh>
    <rPh sb="204" eb="206">
      <t>ゲンカ</t>
    </rPh>
    <rPh sb="206" eb="208">
      <t>ショウキャク</t>
    </rPh>
    <rPh sb="208" eb="209">
      <t>リツ</t>
    </rPh>
    <rPh sb="210" eb="212">
      <t>テイカ</t>
    </rPh>
    <rPh sb="217" eb="219">
      <t>ミコ</t>
    </rPh>
    <rPh sb="242" eb="244">
      <t>ケイカク</t>
    </rPh>
    <rPh sb="244" eb="245">
      <t>テキ</t>
    </rPh>
    <rPh sb="246" eb="249">
      <t>コウリツテキ</t>
    </rPh>
    <rPh sb="251" eb="253">
      <t>ショウライ</t>
    </rPh>
    <rPh sb="253" eb="255">
      <t>フタン</t>
    </rPh>
    <rPh sb="265" eb="268">
      <t>ロウキュウカ</t>
    </rPh>
    <rPh sb="268" eb="270">
      <t>タイサク</t>
    </rPh>
    <rPh sb="271" eb="272">
      <t>ト</t>
    </rPh>
    <rPh sb="273" eb="27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</si>
  <si>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</si>
  <si>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</si>
  <si>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</si>
  <si>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</si>
  <si>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</si>
  <si>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</si>
  <si>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近年、公共施設老朽化対策の実施により将来負担比率及び実質公債費比率は上昇傾向にあり、類似団体と比べても高い水準にある。
　今後においても、公共施設の長寿命化・更新の実施により、将来負担比率及び実質公債費比率は上昇していくことが見込まれるため、これまで以上に公債費の適正化に取り組んでいく必要がある。</t>
    <rPh sb="25" eb="26">
      <t>オヨ</t>
    </rPh>
    <rPh sb="27" eb="29">
      <t>ジッシツ</t>
    </rPh>
    <rPh sb="29" eb="32">
      <t>コウサイヒ</t>
    </rPh>
    <rPh sb="32" eb="34">
      <t>ヒリツ</t>
    </rPh>
    <rPh sb="35" eb="37">
      <t>ジョウショウ</t>
    </rPh>
    <rPh sb="93" eb="95">
      <t>ヒリツ</t>
    </rPh>
    <rPh sb="95" eb="96">
      <t>オヨ</t>
    </rPh>
    <rPh sb="97" eb="99">
      <t>ジッシツ</t>
    </rPh>
    <rPh sb="99" eb="102">
      <t>コウサイヒ</t>
    </rPh>
    <rPh sb="102" eb="104">
      <t>ヒリツ</t>
    </rPh>
    <rPh sb="105" eb="107">
      <t>ジョウショウ</t>
    </rPh>
    <rPh sb="114" eb="116">
      <t>ミコ</t>
    </rPh>
    <rPh sb="126" eb="128">
      <t>イジョウ</t>
    </rPh>
    <rPh sb="129" eb="132">
      <t>コウサイヒ</t>
    </rPh>
    <rPh sb="133" eb="136">
      <t>テキセイカ</t>
    </rPh>
    <rPh sb="137" eb="138">
      <t>ト</t>
    </rPh>
    <rPh sb="139" eb="140">
      <t>ク</t>
    </rPh>
    <rPh sb="144" eb="146">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</si>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</sst>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1A53-4434-B80D-A0D06C55F3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438955</c:v>
                </c:pt>
                <c:pt idx="1">
                  <c:v>336439</c:v>
                </c:pt>
                <c:pt idx="2">
                  <c:v>320142</c:v>
                </c:pt>
                <c:pt idx="3">
                  <c:v>417714</c:v>
                </c:pt>
                <c:pt idx="4">
                  <c:v>667118</c:v>
                </c:pt>
              </c:numCache>
            </c:numRef>
          </c:val>
          <c:smooth val="0"/>
          <c:extLst xmlns:c16r2="http://schemas.microsoft.com/office/drawing/2015/06/chart">
            <c:ext xmlns:c16="http://schemas.microsoft.com/office/drawing/2014/chart" uri="{C3380CC4-5D6E-409C-BE32-E72D297353CC}">
              <c16:uniqueId val="{00000001-1A53-4434-B80D-A0D06C55F300}"/>
            </c:ext>
          </c:extLst>
        </c:ser>
        <c:dLbls>
          <c:showLegendKey val="0"/>
          <c:showVal val="0"/>
          <c:showCatName val="0"/>
          <c:showSerName val="0"/>
          <c:showPercent val="0"/>
          <c:showBubbleSize val="0"/>
        </c:dLbls>
        <c:marker val="1"/>
        <c:smooth val="0"/>
        <c:axId val="432657448"/>
        <c:axId val="432658232"/>
      </c:lineChart>
      <c:catAx>
        <c:axId val="432657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658232"/>
        <c:crosses val="autoZero"/>
        <c:auto val="1"/>
        <c:lblAlgn val="ctr"/>
        <c:lblOffset val="100"/>
        <c:tickLblSkip val="1"/>
        <c:tickMarkSkip val="1"/>
        <c:noMultiLvlLbl val="0"/>
      </c:catAx>
      <c:valAx>
        <c:axId val="43265823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657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2.54</c:v>
                </c:pt>
                <c:pt idx="1">
                  <c:v>2.4</c:v>
                </c:pt>
                <c:pt idx="2">
                  <c:v>2.93</c:v>
                </c:pt>
                <c:pt idx="3">
                  <c:v>3.14</c:v>
                </c:pt>
                <c:pt idx="4">
                  <c:v>2.98</c:v>
                </c:pt>
              </c:numCache>
            </c:numRef>
          </c:val>
          <c:extLst xmlns:c16r2="http://schemas.microsoft.com/office/drawing/2015/06/chart">
            <c:ext xmlns:c16="http://schemas.microsoft.com/office/drawing/2014/chart" uri="{C3380CC4-5D6E-409C-BE32-E72D297353CC}">
              <c16:uniqueId val="{00000000-AE0C-49AD-AC4B-9506E76C2F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44.22</c:v>
                </c:pt>
                <c:pt idx="1">
                  <c:v>49.17</c:v>
                </c:pt>
                <c:pt idx="2">
                  <c:v>47.42</c:v>
                </c:pt>
                <c:pt idx="3">
                  <c:v>53.57</c:v>
                </c:pt>
                <c:pt idx="4">
                  <c:v>36.21</c:v>
                </c:pt>
              </c:numCache>
            </c:numRef>
          </c:val>
          <c:extLst xmlns:c16r2="http://schemas.microsoft.com/office/drawing/2015/06/chart">
            <c:ext xmlns:c16="http://schemas.microsoft.com/office/drawing/2014/chart" uri="{C3380CC4-5D6E-409C-BE32-E72D297353CC}">
              <c16:uniqueId val="{00000001-AE0C-49AD-AC4B-9506E76C2F1D}"/>
            </c:ext>
          </c:extLst>
        </c:ser>
        <c:dLbls>
          <c:showLegendKey val="0"/>
          <c:showVal val="0"/>
          <c:showCatName val="0"/>
          <c:showSerName val="0"/>
          <c:showPercent val="0"/>
          <c:showBubbleSize val="0"/>
        </c:dLbls>
        <c:gapWidth val="250"/>
        <c:overlap val="100"/>
        <c:axId val="432659800"/>
        <c:axId val="43909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8.49</c:v>
                </c:pt>
                <c:pt idx="1">
                  <c:v>0.82</c:v>
                </c:pt>
                <c:pt idx="2">
                  <c:v>0.69</c:v>
                </c:pt>
                <c:pt idx="3">
                  <c:v>4.6100000000000003</c:v>
                </c:pt>
                <c:pt idx="4">
                  <c:v>-19.18</c:v>
                </c:pt>
              </c:numCache>
            </c:numRef>
          </c:val>
          <c:smooth val="0"/>
          <c:extLst xmlns:c16r2="http://schemas.microsoft.com/office/drawing/2015/06/chart">
            <c:ext xmlns:c16="http://schemas.microsoft.com/office/drawing/2014/chart" uri="{C3380CC4-5D6E-409C-BE32-E72D297353CC}">
              <c16:uniqueId val="{00000002-AE0C-49AD-AC4B-9506E76C2F1D}"/>
            </c:ext>
          </c:extLst>
        </c:ser>
        <c:dLbls>
          <c:showLegendKey val="0"/>
          <c:showVal val="0"/>
          <c:showCatName val="0"/>
          <c:showSerName val="0"/>
          <c:showPercent val="0"/>
          <c:showBubbleSize val="0"/>
        </c:dLbls>
        <c:marker val="1"/>
        <c:smooth val="0"/>
        <c:axId val="432659800"/>
        <c:axId val="439094768"/>
      </c:lineChart>
      <c:catAx>
        <c:axId val="43265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9094768"/>
        <c:crosses val="autoZero"/>
        <c:auto val="1"/>
        <c:lblAlgn val="ctr"/>
        <c:lblOffset val="100"/>
        <c:tickLblSkip val="1"/>
        <c:tickMarkSkip val="1"/>
        <c:noMultiLvlLbl val="0"/>
      </c:catAx>
      <c:valAx>
        <c:axId val="43909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5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F42-4496-8F5C-21C1880889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42-4496-8F5C-21C18808899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F42-4496-8F5C-21C18808899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0.11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9F42-4496-8F5C-21C188088995}"/>
            </c:ext>
          </c:extLst>
        </c:ser>
        <c:ser>
          <c:idx val="4"/>
          <c:order val="4"/>
          <c:tx>
            <c:strRef>
              <c:f>データシート!$A$31</c:f>
              <c:strCache>
                <c:ptCount val="1"/>
                <c:pt idx="0">
                  <c:v>農業集落排水事業及び個別排水処理事業特別会計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9F42-4496-8F5C-21C188088995}"/>
            </c:ext>
          </c:extLst>
        </c:ser>
        <c:ser>
          <c:idx val="5"/>
          <c:order val="5"/>
          <c:tx>
            <c:strRef>
              <c:f>データシート!$A$32</c:f>
              <c:strCache>
                <c:ptCount val="1"/>
                <c:pt idx="0">
                  <c:v>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9F42-4496-8F5C-21C188088995}"/>
            </c:ext>
          </c:extLst>
        </c:ser>
        <c:ser>
          <c:idx val="6"/>
          <c:order val="6"/>
          <c:tx>
            <c:strRef>
              <c:f>データシート!$A$33</c:f>
              <c:strCache>
                <c:ptCount val="1"/>
                <c:pt idx="0">
                  <c:v>特別養護老人ホーム事業特別会計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7.0000000000000007E-2</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6-9F42-4496-8F5C-21C18808899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0.08</c:v>
                </c:pt>
                <c:pt idx="2">
                  <c:v>#N/A</c:v>
                </c:pt>
                <c:pt idx="3">
                  <c:v>0.14000000000000001</c:v>
                </c:pt>
                <c:pt idx="4">
                  <c:v>#N/A</c:v>
                </c:pt>
                <c:pt idx="5">
                  <c:v>0.87</c:v>
                </c:pt>
                <c:pt idx="6">
                  <c:v>#N/A</c:v>
                </c:pt>
                <c:pt idx="7">
                  <c:v>0.42</c:v>
                </c:pt>
                <c:pt idx="8">
                  <c:v>#N/A</c:v>
                </c:pt>
                <c:pt idx="9">
                  <c:v>0.23</c:v>
                </c:pt>
              </c:numCache>
            </c:numRef>
          </c:val>
          <c:extLst xmlns:c16r2="http://schemas.microsoft.com/office/drawing/2015/06/chart">
            <c:ext xmlns:c16="http://schemas.microsoft.com/office/drawing/2014/chart" uri="{C3380CC4-5D6E-409C-BE32-E72D297353CC}">
              <c16:uniqueId val="{00000007-9F42-4496-8F5C-21C1880889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2.5099999999999998</c:v>
                </c:pt>
                <c:pt idx="2">
                  <c:v>#N/A</c:v>
                </c:pt>
                <c:pt idx="3">
                  <c:v>2.37</c:v>
                </c:pt>
                <c:pt idx="4">
                  <c:v>#N/A</c:v>
                </c:pt>
                <c:pt idx="5">
                  <c:v>2.9</c:v>
                </c:pt>
                <c:pt idx="6">
                  <c:v>#N/A</c:v>
                </c:pt>
                <c:pt idx="7">
                  <c:v>3.11</c:v>
                </c:pt>
                <c:pt idx="8">
                  <c:v>#N/A</c:v>
                </c:pt>
                <c:pt idx="9">
                  <c:v>2.94</c:v>
                </c:pt>
              </c:numCache>
            </c:numRef>
          </c:val>
          <c:extLst xmlns:c16r2="http://schemas.microsoft.com/office/drawing/2015/06/chart">
            <c:ext xmlns:c16="http://schemas.microsoft.com/office/drawing/2014/chart" uri="{C3380CC4-5D6E-409C-BE32-E72D297353CC}">
              <c16:uniqueId val="{00000008-9F42-4496-8F5C-21C188088995}"/>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2.4300000000000002</c:v>
                </c:pt>
                <c:pt idx="2">
                  <c:v>#N/A</c:v>
                </c:pt>
                <c:pt idx="3">
                  <c:v>3.12</c:v>
                </c:pt>
                <c:pt idx="4">
                  <c:v>#N/A</c:v>
                </c:pt>
                <c:pt idx="5">
                  <c:v>3.33</c:v>
                </c:pt>
                <c:pt idx="6">
                  <c:v>#N/A</c:v>
                </c:pt>
                <c:pt idx="7">
                  <c:v>3.86</c:v>
                </c:pt>
                <c:pt idx="8">
                  <c:v>#N/A</c:v>
                </c:pt>
                <c:pt idx="9">
                  <c:v>4.46</c:v>
                </c:pt>
              </c:numCache>
            </c:numRef>
          </c:val>
          <c:extLst xmlns:c16r2="http://schemas.microsoft.com/office/drawing/2015/06/chart">
            <c:ext xmlns:c16="http://schemas.microsoft.com/office/drawing/2014/chart" uri="{C3380CC4-5D6E-409C-BE32-E72D297353CC}">
              <c16:uniqueId val="{00000009-9F42-4496-8F5C-21C188088995}"/>
            </c:ext>
          </c:extLst>
        </c:ser>
        <c:dLbls>
          <c:showLegendKey val="0"/>
          <c:showVal val="0"/>
          <c:showCatName val="0"/>
          <c:showSerName val="0"/>
          <c:showPercent val="0"/>
          <c:showBubbleSize val="0"/>
        </c:dLbls>
        <c:gapWidth val="150"/>
        <c:overlap val="100"/>
        <c:axId val="439097512"/>
        <c:axId val="439097904"/>
      </c:barChart>
      <c:catAx>
        <c:axId val="43909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097904"/>
        <c:crosses val="autoZero"/>
        <c:auto val="1"/>
        <c:lblAlgn val="ctr"/>
        <c:lblOffset val="100"/>
        <c:tickLblSkip val="1"/>
        <c:tickMarkSkip val="1"/>
        <c:noMultiLvlLbl val="0"/>
      </c:catAx>
      <c:valAx>
        <c:axId val="43909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097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372</c:v>
                </c:pt>
                <c:pt idx="5">
                  <c:v>355</c:v>
                </c:pt>
                <c:pt idx="8">
                  <c:v>350</c:v>
                </c:pt>
                <c:pt idx="11">
                  <c:v>356</c:v>
                </c:pt>
                <c:pt idx="14">
                  <c:v>365</c:v>
                </c:pt>
              </c:numCache>
            </c:numRef>
          </c:val>
          <c:extLst xmlns:c16r2="http://schemas.microsoft.com/office/drawing/2015/06/chart">
            <c:ext xmlns:c16="http://schemas.microsoft.com/office/drawing/2014/chart" uri="{C3380CC4-5D6E-409C-BE32-E72D297353CC}">
              <c16:uniqueId val="{00000000-E78D-4225-ACA7-2BB6817E65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78D-4225-ACA7-2BB6817E65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5</c:v>
                </c:pt>
                <c:pt idx="6">
                  <c:v>5</c:v>
                </c:pt>
                <c:pt idx="9">
                  <c:v>5</c:v>
                </c:pt>
                <c:pt idx="12">
                  <c:v>3</c:v>
                </c:pt>
              </c:numCache>
            </c:numRef>
          </c:val>
          <c:extLst xmlns:c16r2="http://schemas.microsoft.com/office/drawing/2015/06/chart">
            <c:ext xmlns:c16="http://schemas.microsoft.com/office/drawing/2014/chart" uri="{C3380CC4-5D6E-409C-BE32-E72D297353CC}">
              <c16:uniqueId val="{00000002-E78D-4225-ACA7-2BB6817E65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20</c:v>
                </c:pt>
                <c:pt idx="6">
                  <c:v>11</c:v>
                </c:pt>
                <c:pt idx="9">
                  <c:v>11</c:v>
                </c:pt>
                <c:pt idx="12">
                  <c:v>11</c:v>
                </c:pt>
              </c:numCache>
            </c:numRef>
          </c:val>
          <c:extLst xmlns:c16r2="http://schemas.microsoft.com/office/drawing/2015/06/chart">
            <c:ext xmlns:c16="http://schemas.microsoft.com/office/drawing/2014/chart" uri="{C3380CC4-5D6E-409C-BE32-E72D297353CC}">
              <c16:uniqueId val="{00000003-E78D-4225-ACA7-2BB6817E65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c:v>
                </c:pt>
                <c:pt idx="3">
                  <c:v>26</c:v>
                </c:pt>
                <c:pt idx="6">
                  <c:v>25</c:v>
                </c:pt>
                <c:pt idx="9">
                  <c:v>34</c:v>
                </c:pt>
                <c:pt idx="12">
                  <c:v>45</c:v>
                </c:pt>
              </c:numCache>
            </c:numRef>
          </c:val>
          <c:extLst xmlns:c16r2="http://schemas.microsoft.com/office/drawing/2015/06/chart">
            <c:ext xmlns:c16="http://schemas.microsoft.com/office/drawing/2014/chart" uri="{C3380CC4-5D6E-409C-BE32-E72D297353CC}">
              <c16:uniqueId val="{00000004-E78D-4225-ACA7-2BB6817E65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8D-4225-ACA7-2BB6817E65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8D-4225-ACA7-2BB6817E65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457</c:v>
                </c:pt>
                <c:pt idx="3">
                  <c:v>444</c:v>
                </c:pt>
                <c:pt idx="6">
                  <c:v>420</c:v>
                </c:pt>
                <c:pt idx="9">
                  <c:v>428</c:v>
                </c:pt>
                <c:pt idx="12">
                  <c:v>445</c:v>
                </c:pt>
              </c:numCache>
            </c:numRef>
          </c:val>
          <c:extLst xmlns:c16r2="http://schemas.microsoft.com/office/drawing/2015/06/chart">
            <c:ext xmlns:c16="http://schemas.microsoft.com/office/drawing/2014/chart" uri="{C3380CC4-5D6E-409C-BE32-E72D297353CC}">
              <c16:uniqueId val="{00000007-E78D-4225-ACA7-2BB6817E6519}"/>
            </c:ext>
          </c:extLst>
        </c:ser>
        <c:dLbls>
          <c:showLegendKey val="0"/>
          <c:showVal val="0"/>
          <c:showCatName val="0"/>
          <c:showSerName val="0"/>
          <c:showPercent val="0"/>
          <c:showBubbleSize val="0"/>
        </c:dLbls>
        <c:gapWidth val="100"/>
        <c:overlap val="100"/>
        <c:axId val="439096728"/>
        <c:axId val="43909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138</c:v>
                </c:pt>
                <c:pt idx="2">
                  <c:v>#N/A</c:v>
                </c:pt>
                <c:pt idx="3">
                  <c:v>#N/A</c:v>
                </c:pt>
                <c:pt idx="4">
                  <c:v>140</c:v>
                </c:pt>
                <c:pt idx="5">
                  <c:v>#N/A</c:v>
                </c:pt>
                <c:pt idx="6">
                  <c:v>#N/A</c:v>
                </c:pt>
                <c:pt idx="7">
                  <c:v>111</c:v>
                </c:pt>
                <c:pt idx="8">
                  <c:v>#N/A</c:v>
                </c:pt>
                <c:pt idx="9">
                  <c:v>#N/A</c:v>
                </c:pt>
                <c:pt idx="10">
                  <c:v>122</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E78D-4225-ACA7-2BB6817E6519}"/>
            </c:ext>
          </c:extLst>
        </c:ser>
        <c:dLbls>
          <c:showLegendKey val="0"/>
          <c:showVal val="0"/>
          <c:showCatName val="0"/>
          <c:showSerName val="0"/>
          <c:showPercent val="0"/>
          <c:showBubbleSize val="0"/>
        </c:dLbls>
        <c:marker val="1"/>
        <c:smooth val="0"/>
        <c:axId val="439096728"/>
        <c:axId val="439096336"/>
      </c:lineChart>
      <c:catAx>
        <c:axId val="43909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096336"/>
        <c:crosses val="autoZero"/>
        <c:auto val="1"/>
        <c:lblAlgn val="ctr"/>
        <c:lblOffset val="100"/>
        <c:tickLblSkip val="1"/>
        <c:tickMarkSkip val="1"/>
        <c:noMultiLvlLbl val="0"/>
      </c:catAx>
      <c:valAx>
        <c:axId val="43909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09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2628</c:v>
                </c:pt>
                <c:pt idx="5">
                  <c:v>2613</c:v>
                </c:pt>
                <c:pt idx="8">
                  <c:v>2695</c:v>
                </c:pt>
                <c:pt idx="11">
                  <c:v>2695</c:v>
                </c:pt>
                <c:pt idx="14">
                  <c:v>2966</c:v>
                </c:pt>
              </c:numCache>
            </c:numRef>
          </c:val>
          <c:extLst xmlns:c16r2="http://schemas.microsoft.com/office/drawing/2015/06/chart">
            <c:ext xmlns:c16="http://schemas.microsoft.com/office/drawing/2014/chart" uri="{C3380CC4-5D6E-409C-BE32-E72D297353CC}">
              <c16:uniqueId val="{00000000-4DD6-4396-A849-3FBDB81D9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673</c:v>
                </c:pt>
                <c:pt idx="5">
                  <c:v>669</c:v>
                </c:pt>
                <c:pt idx="8">
                  <c:v>631</c:v>
                </c:pt>
                <c:pt idx="11">
                  <c:v>678</c:v>
                </c:pt>
                <c:pt idx="14">
                  <c:v>658</c:v>
                </c:pt>
              </c:numCache>
            </c:numRef>
          </c:val>
          <c:extLst xmlns:c16r2="http://schemas.microsoft.com/office/drawing/2015/06/chart">
            <c:ext xmlns:c16="http://schemas.microsoft.com/office/drawing/2014/chart" uri="{C3380CC4-5D6E-409C-BE32-E72D297353CC}">
              <c16:uniqueId val="{00000001-4DD6-4396-A849-3FBDB81D9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1282</c:v>
                </c:pt>
                <c:pt idx="5">
                  <c:v>1279</c:v>
                </c:pt>
                <c:pt idx="8">
                  <c:v>1547</c:v>
                </c:pt>
                <c:pt idx="11">
                  <c:v>1670</c:v>
                </c:pt>
                <c:pt idx="14">
                  <c:v>1437</c:v>
                </c:pt>
              </c:numCache>
            </c:numRef>
          </c:val>
          <c:extLst xmlns:c16r2="http://schemas.microsoft.com/office/drawing/2015/06/chart">
            <c:ext xmlns:c16="http://schemas.microsoft.com/office/drawing/2014/chart" uri="{C3380CC4-5D6E-409C-BE32-E72D297353CC}">
              <c16:uniqueId val="{00000002-4DD6-4396-A849-3FBDB81D9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D6-4396-A849-3FBDB81D9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D6-4396-A849-3FBDB81D9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54</c:v>
                </c:pt>
                <c:pt idx="3">
                  <c:v>46</c:v>
                </c:pt>
                <c:pt idx="6">
                  <c:v>39</c:v>
                </c:pt>
                <c:pt idx="9">
                  <c:v>31</c:v>
                </c:pt>
                <c:pt idx="12">
                  <c:v>24</c:v>
                </c:pt>
              </c:numCache>
            </c:numRef>
          </c:val>
          <c:extLst xmlns:c16r2="http://schemas.microsoft.com/office/drawing/2015/06/chart">
            <c:ext xmlns:c16="http://schemas.microsoft.com/office/drawing/2014/chart" uri="{C3380CC4-5D6E-409C-BE32-E72D297353CC}">
              <c16:uniqueId val="{00000005-4DD6-4396-A849-3FBDB81D9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404</c:v>
                </c:pt>
                <c:pt idx="3">
                  <c:v>385</c:v>
                </c:pt>
                <c:pt idx="6">
                  <c:v>337</c:v>
                </c:pt>
                <c:pt idx="9">
                  <c:v>336</c:v>
                </c:pt>
                <c:pt idx="12">
                  <c:v>301</c:v>
                </c:pt>
              </c:numCache>
            </c:numRef>
          </c:val>
          <c:extLst xmlns:c16r2="http://schemas.microsoft.com/office/drawing/2015/06/chart">
            <c:ext xmlns:c16="http://schemas.microsoft.com/office/drawing/2014/chart" uri="{C3380CC4-5D6E-409C-BE32-E72D297353CC}">
              <c16:uniqueId val="{00000006-4DD6-4396-A849-3FBDB81D9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c:v>
                </c:pt>
                <c:pt idx="3">
                  <c:v>47</c:v>
                </c:pt>
                <c:pt idx="6">
                  <c:v>37</c:v>
                </c:pt>
                <c:pt idx="9">
                  <c:v>26</c:v>
                </c:pt>
                <c:pt idx="12">
                  <c:v>16</c:v>
                </c:pt>
              </c:numCache>
            </c:numRef>
          </c:val>
          <c:extLst xmlns:c16r2="http://schemas.microsoft.com/office/drawing/2015/06/chart">
            <c:ext xmlns:c16="http://schemas.microsoft.com/office/drawing/2014/chart" uri="{C3380CC4-5D6E-409C-BE32-E72D297353CC}">
              <c16:uniqueId val="{00000007-4DD6-4396-A849-3FBDB81D9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470</c:v>
                </c:pt>
                <c:pt idx="3">
                  <c:v>409</c:v>
                </c:pt>
                <c:pt idx="6">
                  <c:v>419</c:v>
                </c:pt>
                <c:pt idx="9">
                  <c:v>445</c:v>
                </c:pt>
                <c:pt idx="12">
                  <c:v>519</c:v>
                </c:pt>
              </c:numCache>
            </c:numRef>
          </c:val>
          <c:extLst xmlns:c16r2="http://schemas.microsoft.com/office/drawing/2015/06/chart">
            <c:ext xmlns:c16="http://schemas.microsoft.com/office/drawing/2014/chart" uri="{C3380CC4-5D6E-409C-BE32-E72D297353CC}">
              <c16:uniqueId val="{00000008-4DD6-4396-A849-3FBDB81D9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9</c:v>
                </c:pt>
                <c:pt idx="6">
                  <c:v>6</c:v>
                </c:pt>
                <c:pt idx="9">
                  <c:v>3</c:v>
                </c:pt>
                <c:pt idx="12">
                  <c:v>1</c:v>
                </c:pt>
              </c:numCache>
            </c:numRef>
          </c:val>
          <c:extLst xmlns:c16r2="http://schemas.microsoft.com/office/drawing/2015/06/chart">
            <c:ext xmlns:c16="http://schemas.microsoft.com/office/drawing/2014/chart" uri="{C3380CC4-5D6E-409C-BE32-E72D297353CC}">
              <c16:uniqueId val="{00000009-4DD6-4396-A849-3FBDB81D9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3790</c:v>
                </c:pt>
                <c:pt idx="3">
                  <c:v>3783</c:v>
                </c:pt>
                <c:pt idx="6">
                  <c:v>3855</c:v>
                </c:pt>
                <c:pt idx="9">
                  <c:v>3895</c:v>
                </c:pt>
                <c:pt idx="12">
                  <c:v>4223</c:v>
                </c:pt>
              </c:numCache>
            </c:numRef>
          </c:val>
          <c:extLst xmlns:c16r2="http://schemas.microsoft.com/office/drawing/2015/06/chart">
            <c:ext xmlns:c16="http://schemas.microsoft.com/office/drawing/2014/chart" uri="{C3380CC4-5D6E-409C-BE32-E72D297353CC}">
              <c16:uniqueId val="{0000000A-4DD6-4396-A849-3FBDB81D984D}"/>
            </c:ext>
          </c:extLst>
        </c:ser>
        <c:dLbls>
          <c:showLegendKey val="0"/>
          <c:showVal val="0"/>
          <c:showCatName val="0"/>
          <c:showSerName val="0"/>
          <c:showPercent val="0"/>
          <c:showBubbleSize val="0"/>
        </c:dLbls>
        <c:gapWidth val="100"/>
        <c:overlap val="100"/>
        <c:axId val="439097120"/>
        <c:axId val="439095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213</c:v>
                </c:pt>
                <c:pt idx="2">
                  <c:v>#N/A</c:v>
                </c:pt>
                <c:pt idx="3">
                  <c:v>#N/A</c:v>
                </c:pt>
                <c:pt idx="4">
                  <c:v>117</c:v>
                </c:pt>
                <c:pt idx="5">
                  <c:v>#N/A</c:v>
                </c:pt>
                <c:pt idx="6">
                  <c:v>#N/A</c:v>
                </c:pt>
                <c:pt idx="7">
                  <c:v>0</c:v>
                </c:pt>
                <c:pt idx="8">
                  <c:v>#N/A</c:v>
                </c:pt>
                <c:pt idx="9">
                  <c:v>#N/A</c:v>
                </c:pt>
                <c:pt idx="10">
                  <c:v>0</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B-4DD6-4396-A849-3FBDB81D984D}"/>
            </c:ext>
          </c:extLst>
        </c:ser>
        <c:dLbls>
          <c:showLegendKey val="0"/>
          <c:showVal val="0"/>
          <c:showCatName val="0"/>
          <c:showSerName val="0"/>
          <c:showPercent val="0"/>
          <c:showBubbleSize val="0"/>
        </c:dLbls>
        <c:marker val="1"/>
        <c:smooth val="0"/>
        <c:axId val="439097120"/>
        <c:axId val="439095944"/>
      </c:lineChart>
      <c:catAx>
        <c:axId val="4390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095944"/>
        <c:crosses val="autoZero"/>
        <c:auto val="1"/>
        <c:lblAlgn val="ctr"/>
        <c:lblOffset val="100"/>
        <c:tickLblSkip val="1"/>
        <c:tickMarkSkip val="1"/>
        <c:noMultiLvlLbl val="0"/>
      </c:catAx>
      <c:valAx>
        <c:axId val="439095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09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864</c:v>
                </c:pt>
                <c:pt idx="1">
                  <c:v>943</c:v>
                </c:pt>
                <c:pt idx="2">
                  <c:v>620</c:v>
                </c:pt>
              </c:numCache>
            </c:numRef>
          </c:val>
          <c:extLst xmlns:c16r2="http://schemas.microsoft.com/office/drawing/2015/06/chart">
            <c:ext xmlns:c16="http://schemas.microsoft.com/office/drawing/2014/chart" uri="{C3380CC4-5D6E-409C-BE32-E72D297353CC}">
              <c16:uniqueId val="{00000000-A1CC-44A4-BFC4-2F21500405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c:v>
                </c:pt>
                <c:pt idx="1">
                  <c:v>48</c:v>
                </c:pt>
                <c:pt idx="2">
                  <c:v>71</c:v>
                </c:pt>
              </c:numCache>
            </c:numRef>
          </c:val>
          <c:extLst xmlns:c16r2="http://schemas.microsoft.com/office/drawing/2015/06/chart">
            <c:ext xmlns:c16="http://schemas.microsoft.com/office/drawing/2014/chart" uri="{C3380CC4-5D6E-409C-BE32-E72D297353CC}">
              <c16:uniqueId val="{00000001-A1CC-44A4-BFC4-2F21500405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514</c:v>
                </c:pt>
                <c:pt idx="1">
                  <c:v>562</c:v>
                </c:pt>
                <c:pt idx="2">
                  <c:v>676</c:v>
                </c:pt>
              </c:numCache>
            </c:numRef>
          </c:val>
          <c:extLst xmlns:c16r2="http://schemas.microsoft.com/office/drawing/2015/06/chart">
            <c:ext xmlns:c16="http://schemas.microsoft.com/office/drawing/2014/chart" uri="{C3380CC4-5D6E-409C-BE32-E72D297353CC}">
              <c16:uniqueId val="{00000002-A1CC-44A4-BFC4-2F215004055B}"/>
            </c:ext>
          </c:extLst>
        </c:ser>
        <c:dLbls>
          <c:showLegendKey val="0"/>
          <c:showVal val="0"/>
          <c:showCatName val="0"/>
          <c:showSerName val="0"/>
          <c:showPercent val="0"/>
          <c:showBubbleSize val="0"/>
        </c:dLbls>
        <c:gapWidth val="120"/>
        <c:overlap val="100"/>
        <c:axId val="442938232"/>
        <c:axId val="442938624"/>
      </c:barChart>
      <c:catAx>
        <c:axId val="44293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938624"/>
        <c:crosses val="autoZero"/>
        <c:auto val="1"/>
        <c:lblAlgn val="ctr"/>
        <c:lblOffset val="100"/>
        <c:tickLblSkip val="1"/>
        <c:tickMarkSkip val="1"/>
        <c:noMultiLvlLbl val="0"/>
      </c:catAx>
      <c:valAx>
        <c:axId val="442938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93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CD-45AF-9F97-07CFE5121CC3}"/>
                </c:ext>
                <c:ext xmlns:c15="http://schemas.microsoft.com/office/drawing/2012/chart" uri="{CE6537A1-D6FC-4f65-9D91-7224C49458BB}">
                  <c15:dlblFieldTable>
                    <c15:dlblFTEntry>
                      <c15:txfldGUID>{68CD6786-F415-4B30-B023-2A083F322E03}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CD-45AF-9F97-07CFE5121CC3}"/>
                </c:ext>
                <c:ext xmlns:c15="http://schemas.microsoft.com/office/drawing/2012/chart" uri="{CE6537A1-D6FC-4f65-9D91-7224C49458BB}">
                  <c15:dlblFieldTable>
                    <c15:dlblFTEntry>
                      <c15:txfldGUID>{D406F07D-B87F-4C52-97C7-89FFE0C1F77A}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CD-45AF-9F97-07CFE5121CC3}"/>
                </c:ext>
                <c:ext xmlns:c15="http://schemas.microsoft.com/office/drawing/2012/chart" uri="{CE6537A1-D6FC-4f65-9D91-7224C49458BB}">
                  <c15:dlblFieldTable>
                    <c15:dlblFTEntry>
                      <c15:txfldGUID>{AAECE1C6-2247-4010-AE7B-866D14754C90}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CD-45AF-9F97-07CFE5121CC3}"/>
                </c:ext>
                <c:ext xmlns:c15="http://schemas.microsoft.com/office/drawing/2012/chart" uri="{CE6537A1-D6FC-4f65-9D91-7224C49458BB}">
                  <c15:dlblFieldTable>
                    <c15:dlblFTEntry>
                      <c15:txfldGUID>{4B0D14C1-CABE-4625-8617-829717C4ECB8}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CD-45AF-9F97-07CFE5121CC3}"/>
                </c:ext>
                <c:ext xmlns:c15="http://schemas.microsoft.com/office/drawing/2012/chart" uri="{CE6537A1-D6FC-4f65-9D91-7224C49458BB}">
                  <c15:dlblFieldTable>
                    <c15:dlblFTEntry>
                      <c15:txfldGUID>{771AF2CE-5020-4864-B9A2-707386CB91C1}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CD-45AF-9F97-07CFE5121CC3}"/>
                </c:ext>
                <c:ext xmlns:c15="http://schemas.microsoft.com/office/drawing/2012/chart" uri="{CE6537A1-D6FC-4f65-9D91-7224C49458BB}">
                  <c15:dlblFieldTable>
                    <c15:dlblFTEntry>
                      <c15:txfldGUID>{A3B3C116-1446-4683-874B-677538DF06B6}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CD-45AF-9F97-07CFE5121CC3}"/>
                </c:ext>
                <c:ext xmlns:c15="http://schemas.microsoft.com/office/drawing/2012/chart" uri="{CE6537A1-D6FC-4f65-9D91-7224C49458BB}">
                  <c15:dlblFieldTable>
                    <c15:dlblFTEntry>
                      <c15:txfldGUID>{43E35463-B0AA-485D-9C3B-CBE210087AC1}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CD-45AF-9F97-07CFE5121CC3}"/>
                </c:ext>
                <c:ext xmlns:c15="http://schemas.microsoft.com/office/drawing/2012/chart" uri="{CE6537A1-D6FC-4f65-9D91-7224C49458BB}">
                  <c15:dlblFieldTable>
                    <c15:dlblFTEntry>
                      <c15:txfldGUID>{90CAE764-5970-43B8-9CD4-772F6CFC4E5C}</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CD-45AF-9F97-07CFE5121CC3}"/>
                </c:ext>
                <c:ext xmlns:c15="http://schemas.microsoft.com/office/drawing/2012/chart" uri="{CE6537A1-D6FC-4f65-9D91-7224C49458BB}">
                  <c15:layout/>
                  <c15:dlblFieldTable>
                    <c15:dlblFTEntry>
                      <c15:txfldGUID>{7CEB7E2B-EDDD-4F03-8E43-B4686D1D5BB0}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61.8</c:v>
                </c:pt>
                <c:pt idx="32">
                  <c:v>61.4</c:v>
                </c:pt>
              </c:numCache>
            </c:numRef>
          </c:xVal>
          <c:yVal>
            <c:numRef>
              <c:f>公会計指標分析・財政指標組合せ分析表!$BP$51:$DC$51</c:f>
              <c:numCache>
                <c:formatCode>#,##0.0;"▲ "#,##0.0</c:formatCode>
                <c:ptCount val="40"/>
                <c:pt idx="32">
                  <c:v>1.7</c:v>
                </c:pt>
              </c:numCache>
            </c:numRef>
          </c:yVal>
          <c:smooth val="0"/>
          <c:extLst xmlns:c16r2="http://schemas.microsoft.com/office/drawing/2015/06/chart">
            <c:ext xmlns:c16="http://schemas.microsoft.com/office/drawing/2014/chart" uri="{C3380CC4-5D6E-409C-BE32-E72D297353CC}">
              <c16:uniqueId val="{00000009-F7CD-45AF-9F97-07CFE5121C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CD-45AF-9F97-07CFE5121CC3}"/>
                </c:ext>
                <c:ext xmlns:c15="http://schemas.microsoft.com/office/drawing/2012/chart" uri="{CE6537A1-D6FC-4f65-9D91-7224C49458BB}">
                  <c15:dlblFieldTable>
                    <c15:dlblFTEntry>
                      <c15:txfldGUID>{E7C81015-3F26-4512-9F3B-64A14080A976}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CD-45AF-9F97-07CFE5121CC3}"/>
                </c:ext>
                <c:ext xmlns:c15="http://schemas.microsoft.com/office/drawing/2012/chart" uri="{CE6537A1-D6FC-4f65-9D91-7224C49458BB}">
                  <c15:dlblFieldTable>
                    <c15:dlblFTEntry>
                      <c15:txfldGUID>{CFD44559-EC8F-41DA-BDC0-3AD4F14CE256}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CD-45AF-9F97-07CFE5121CC3}"/>
                </c:ext>
                <c:ext xmlns:c15="http://schemas.microsoft.com/office/drawing/2012/chart" uri="{CE6537A1-D6FC-4f65-9D91-7224C49458BB}">
                  <c15:dlblFieldTable>
                    <c15:dlblFTEntry>
                      <c15:txfldGUID>{C701B735-7F1F-4A9B-8ED6-67807C72A04D}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CD-45AF-9F97-07CFE5121CC3}"/>
                </c:ext>
                <c:ext xmlns:c15="http://schemas.microsoft.com/office/drawing/2012/chart" uri="{CE6537A1-D6FC-4f65-9D91-7224C49458BB}">
                  <c15:dlblFieldTable>
                    <c15:dlblFTEntry>
                      <c15:txfldGUID>{7AABDD1E-242E-489C-9143-F10BE83849B5}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CD-45AF-9F97-07CFE5121CC3}"/>
                </c:ext>
                <c:ext xmlns:c15="http://schemas.microsoft.com/office/drawing/2012/chart" uri="{CE6537A1-D6FC-4f65-9D91-7224C49458BB}">
                  <c15:dlblFieldTable>
                    <c15:dlblFTEntry>
                      <c15:txfldGUID>{5B2F39FA-D2A9-47B8-A85D-1B034D1135C3}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CD-45AF-9F97-07CFE5121CC3}"/>
                </c:ext>
                <c:ext xmlns:c15="http://schemas.microsoft.com/office/drawing/2012/chart" uri="{CE6537A1-D6FC-4f65-9D91-7224C49458BB}">
                  <c15:dlblFieldTable>
                    <c15:dlblFTEntry>
                      <c15:txfldGUID>{696A8163-086F-4CA2-813D-34CBC7A96033}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CD-45AF-9F97-07CFE5121CC3}"/>
                </c:ext>
                <c:ext xmlns:c15="http://schemas.microsoft.com/office/drawing/2012/chart" uri="{CE6537A1-D6FC-4f65-9D91-7224C49458BB}">
                  <c15:dlblFieldTable>
                    <c15:dlblFTEntry>
                      <c15:txfldGUID>{EB259E59-A5A8-4778-946A-48A6319376D4}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CD-45AF-9F97-07CFE5121CC3}"/>
                </c:ext>
                <c:ext xmlns:c15="http://schemas.microsoft.com/office/drawing/2012/chart" uri="{CE6537A1-D6FC-4f65-9D91-7224C49458BB}">
                  <c15:layout/>
                  <c15:dlblFieldTable>
                    <c15:dlblFTEntry>
                      <c15:txfldGUID>{20199CBD-9FA0-4C6B-9774-39CBDD34CB1B}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CD-45AF-9F97-07CFE5121CC3}"/>
                </c:ext>
                <c:ext xmlns:c15="http://schemas.microsoft.com/office/drawing/2012/chart" uri="{CE6537A1-D6FC-4f65-9D91-7224C49458BB}">
                  <c15:layout/>
                  <c15:dlblFieldTable>
                    <c15:dlblFTEntry>
                      <c15:txfldGUID>{2E5488F6-6B1E-41E2-8D91-986C689F7AB8}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F7CD-45AF-9F97-07CFE5121CC3}"/>
            </c:ext>
          </c:extLst>
        </c:ser>
        <c:dLbls>
          <c:showLegendKey val="0"/>
          <c:showVal val="1"/>
          <c:showCatName val="0"/>
          <c:showSerName val="0"/>
          <c:showPercent val="0"/>
          <c:showBubbleSize val="0"/>
        </c:dLbls>
        <c:axId val="465635456"/>
        <c:axId val="465635848"/>
      </c:scatterChart>
      <c:valAx>
        <c:axId val="465635456"/>
        <c:scaling>
          <c:orientation val="minMax"/>
          <c:max val="61.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635848"/>
        <c:crosses val="autoZero"/>
        <c:crossBetween val="midCat"/>
      </c:valAx>
      <c:valAx>
        <c:axId val="465635848"/>
        <c:scaling>
          <c:orientation val="minMax"/>
          <c:max val="2"/>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635456"/>
        <c:crosses val="autoZero"/>
        <c:crossBetween val="midCat"/>
        <c:majorUnit val="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75-42C1-830B-7A7767039F6B}"/>
                </c:ext>
                <c:ext xmlns:c15="http://schemas.microsoft.com/office/drawing/2012/chart" uri="{CE6537A1-D6FC-4f65-9D91-7224C49458BB}">
                  <c15:layout/>
                  <c15:dlblFieldTable>
                    <c15:dlblFTEntry>
                      <c15:txfldGUID>{7FA2962B-9248-4667-A705-D237455173D1}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75-42C1-830B-7A7767039F6B}"/>
                </c:ext>
                <c:ext xmlns:c15="http://schemas.microsoft.com/office/drawing/2012/chart" uri="{CE6537A1-D6FC-4f65-9D91-7224C49458BB}">
                  <c15:dlblFieldTable>
                    <c15:dlblFTEntry>
                      <c15:txfldGUID>{EB4284CD-E7A8-4AD3-8EA4-898DB827EFAF}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75-42C1-830B-7A7767039F6B}"/>
                </c:ext>
                <c:ext xmlns:c15="http://schemas.microsoft.com/office/drawing/2012/chart" uri="{CE6537A1-D6FC-4f65-9D91-7224C49458BB}">
                  <c15:dlblFieldTable>
                    <c15:dlblFTEntry>
                      <c15:txfldGUID>{27886E44-162C-4439-907E-4493F73C6571}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75-42C1-830B-7A7767039F6B}"/>
                </c:ext>
                <c:ext xmlns:c15="http://schemas.microsoft.com/office/drawing/2012/chart" uri="{CE6537A1-D6FC-4f65-9D91-7224C49458BB}">
                  <c15:dlblFieldTable>
                    <c15:dlblFTEntry>
                      <c15:txfldGUID>{200ADE86-AB19-4F82-ABFB-035C38F155F9}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75-42C1-830B-7A7767039F6B}"/>
                </c:ext>
                <c:ext xmlns:c15="http://schemas.microsoft.com/office/drawing/2012/chart" uri="{CE6537A1-D6FC-4f65-9D91-7224C49458BB}">
                  <c15:dlblFieldTable>
                    <c15:dlblFTEntry>
                      <c15:txfldGUID>{175FC3BF-00DA-4020-ABBF-949BC6BBBE3A}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75-42C1-830B-7A7767039F6B}"/>
                </c:ext>
                <c:ext xmlns:c15="http://schemas.microsoft.com/office/drawing/2012/chart" uri="{CE6537A1-D6FC-4f65-9D91-7224C49458BB}">
                  <c15:layout/>
                  <c15:dlblFieldTable>
                    <c15:dlblFTEntry>
                      <c15:txfldGUID>{DE2C0E3F-E54E-41D4-BD9D-EB2441021B90}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75-42C1-830B-7A7767039F6B}"/>
                </c:ext>
                <c:ext xmlns:c15="http://schemas.microsoft.com/office/drawing/2012/chart" uri="{CE6537A1-D6FC-4f65-9D91-7224C49458BB}">
                  <c15:dlblFieldTable>
                    <c15:dlblFTEntry>
                      <c15:txfldGUID>{8C36BCEB-C4E8-4994-9CE6-3F8610D726FD}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75-42C1-830B-7A7767039F6B}"/>
                </c:ext>
                <c:ext xmlns:c15="http://schemas.microsoft.com/office/drawing/2012/chart" uri="{CE6537A1-D6FC-4f65-9D91-7224C49458BB}">
                  <c15:dlblFieldTable>
                    <c15:dlblFTEntry>
                      <c15:txfldGUID>{1956DF4B-C312-4196-B153-589D9D4F55FF}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75-42C1-830B-7A7767039F6B}"/>
                </c:ext>
                <c:ext xmlns:c15="http://schemas.microsoft.com/office/drawing/2012/chart" uri="{CE6537A1-D6FC-4f65-9D91-7224C49458BB}">
                  <c15:layout/>
                  <c15:dlblFieldTable>
                    <c15:dlblFTEntry>
                      <c15:txfldGUID>{6CD794D0-C6E0-46B3-B3D5-91BB33883743}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8.8000000000000007</c:v>
                </c:pt>
                <c:pt idx="16">
                  <c:v>8.5</c:v>
                </c:pt>
                <c:pt idx="24">
                  <c:v>8.4</c:v>
                </c:pt>
                <c:pt idx="32">
                  <c:v>8.5</c:v>
                </c:pt>
              </c:numCache>
            </c:numRef>
          </c:xVal>
          <c:yVal>
            <c:numRef>
              <c:f>公会計指標分析・財政指標組合せ分析表!$BP$73:$DC$73</c:f>
              <c:numCache>
                <c:formatCode>#,##0.0;"▲ "#,##0.0</c:formatCode>
                <c:ptCount val="40"/>
                <c:pt idx="0">
                  <c:v>13.5</c:v>
                </c:pt>
                <c:pt idx="8">
                  <c:v>8</c:v>
                </c:pt>
                <c:pt idx="32">
                  <c:v>1.7</c:v>
                </c:pt>
              </c:numCache>
            </c:numRef>
          </c:yVal>
          <c:smooth val="0"/>
          <c:extLst xmlns:c16r2="http://schemas.microsoft.com/office/drawing/2015/06/chart">
            <c:ext xmlns:c16="http://schemas.microsoft.com/office/drawing/2014/chart" uri="{C3380CC4-5D6E-409C-BE32-E72D297353CC}">
              <c16:uniqueId val="{00000009-DE75-42C1-830B-7A7767039F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75-42C1-830B-7A7767039F6B}"/>
                </c:ext>
                <c:ext xmlns:c15="http://schemas.microsoft.com/office/drawing/2012/chart" uri="{CE6537A1-D6FC-4f65-9D91-7224C49458BB}">
                  <c15:layout/>
                  <c15:dlblFieldTable>
                    <c15:dlblFTEntry>
                      <c15:txfldGUID>{DE68E085-C91F-472B-9D00-76E76FB4898C}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75-42C1-830B-7A7767039F6B}"/>
                </c:ext>
                <c:ext xmlns:c15="http://schemas.microsoft.com/office/drawing/2012/chart" uri="{CE6537A1-D6FC-4f65-9D91-7224C49458BB}">
                  <c15:dlblFieldTable>
                    <c15:dlblFTEntry>
                      <c15:txfldGUID>{DAC04943-74DD-4525-B070-585643D2C6D7}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75-42C1-830B-7A7767039F6B}"/>
                </c:ext>
                <c:ext xmlns:c15="http://schemas.microsoft.com/office/drawing/2012/chart" uri="{CE6537A1-D6FC-4f65-9D91-7224C49458BB}">
                  <c15:dlblFieldTable>
                    <c15:dlblFTEntry>
                      <c15:txfldGUID>{EFBEA2FE-70AA-4399-BF24-0135E96DBE98}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75-42C1-830B-7A7767039F6B}"/>
                </c:ext>
                <c:ext xmlns:c15="http://schemas.microsoft.com/office/drawing/2012/chart" uri="{CE6537A1-D6FC-4f65-9D91-7224C49458BB}">
                  <c15:dlblFieldTable>
                    <c15:dlblFTEntry>
                      <c15:txfldGUID>{4D611279-7D7E-4425-B2C4-B8B5FB2A7702}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75-42C1-830B-7A7767039F6B}"/>
                </c:ext>
                <c:ext xmlns:c15="http://schemas.microsoft.com/office/drawing/2012/chart" uri="{CE6537A1-D6FC-4f65-9D91-7224C49458BB}">
                  <c15:dlblFieldTable>
                    <c15:dlblFTEntry>
                      <c15:txfldGUID>{1F75AC56-1176-4E58-B3CA-35A17A539650}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75-42C1-830B-7A7767039F6B}"/>
                </c:ext>
                <c:ext xmlns:c15="http://schemas.microsoft.com/office/drawing/2012/chart" uri="{CE6537A1-D6FC-4f65-9D91-7224C49458BB}">
                  <c15:layout/>
                  <c15:dlblFieldTable>
                    <c15:dlblFTEntry>
                      <c15:txfldGUID>{776372B7-149B-48BD-AB08-1E181A7808D2}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75-42C1-830B-7A7767039F6B}"/>
                </c:ext>
                <c:ext xmlns:c15="http://schemas.microsoft.com/office/drawing/2012/chart" uri="{CE6537A1-D6FC-4f65-9D91-7224C49458BB}">
                  <c15:layout/>
                  <c15:dlblFieldTable>
                    <c15:dlblFTEntry>
                      <c15:txfldGUID>{E4AEF705-87FE-4BE3-980B-C71B857EC5F5}</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75-42C1-830B-7A7767039F6B}"/>
                </c:ext>
                <c:ext xmlns:c15="http://schemas.microsoft.com/office/drawing/2012/chart" uri="{CE6537A1-D6FC-4f65-9D91-7224C49458BB}">
                  <c15:layout/>
                  <c15:dlblFieldTable>
                    <c15:dlblFTEntry>
                      <c15:txfldGUID>{5D34EF27-BA57-4659-876D-F411721F85EA}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75-42C1-830B-7A7767039F6B}"/>
                </c:ext>
                <c:ext xmlns:c15="http://schemas.microsoft.com/office/drawing/2012/chart" uri="{CE6537A1-D6FC-4f65-9D91-7224C49458BB}">
                  <c15:layout/>
                  <c15:dlblFieldTable>
                    <c15:dlblFTEntry>
                      <c15:txfldGUID>{C90F7DAD-0587-4247-85FF-23C0C9BCD33A}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E75-42C1-830B-7A7767039F6B}"/>
            </c:ext>
          </c:extLst>
        </c:ser>
        <c:dLbls>
          <c:showLegendKey val="0"/>
          <c:showVal val="1"/>
          <c:showCatName val="0"/>
          <c:showSerName val="0"/>
          <c:showPercent val="0"/>
          <c:showBubbleSize val="0"/>
        </c:dLbls>
        <c:axId val="465636632"/>
        <c:axId val="465637024"/>
      </c:scatterChart>
      <c:valAx>
        <c:axId val="465636632"/>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637024"/>
        <c:crosses val="autoZero"/>
        <c:crossBetween val="midCat"/>
      </c:valAx>
      <c:valAx>
        <c:axId val="465637024"/>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63663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地方債の新規発行の抑制、そして平成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地方債現在高の減少に努めてきたことにより、公営企業等を含めた元利償還金等は年々減少傾向にあったが、近年、老朽化した公共施設改修・更新のため発行した地方債の増加により元利償還金は増加傾向に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将来を見据えた計画的・効率的な事業の実施により地方債発行抑制や財政負担の軽減・平準化を図り、引き続き財政の健全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地方債の新規発行の抑制、そして平成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地方債現在高の減少に努めてきたことにより、公営企業等を含めた地方債現在高は年々減少傾向にあったが、近年、老朽化した公共施設の改修・更新の実施により地方債現在高が増加し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年度において、</a:t>
          </a:r>
          <a:r>
            <a:rPr kumimoji="1" lang="ja-JP" altLang="ja-JP" sz="1300">
              <a:solidFill>
                <a:schemeClr val="dk1"/>
              </a:solidFill>
              <a:effectLst/>
              <a:latin typeface="+mn-lt"/>
              <a:ea typeface="+mn-ea"/>
              <a:cs typeface="+mn-cs"/>
            </a:rPr>
            <a:t>財政調整基金積立金やふるさと応援基金積立金の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などにより、充当可能基金について</a:t>
          </a:r>
          <a:r>
            <a:rPr kumimoji="1" lang="ja-JP" altLang="en-US" sz="1300">
              <a:solidFill>
                <a:schemeClr val="dk1"/>
              </a:solidFill>
              <a:effectLst/>
              <a:latin typeface="+mn-lt"/>
              <a:ea typeface="+mn-ea"/>
              <a:cs typeface="+mn-cs"/>
            </a:rPr>
            <a:t>も減少している</a:t>
          </a:r>
          <a:r>
            <a:rPr kumimoji="1" lang="ja-JP" altLang="ja-JP" sz="1300">
              <a:solidFill>
                <a:schemeClr val="dk1"/>
              </a:solidFill>
              <a:effectLst/>
              <a:latin typeface="+mn-lt"/>
              <a:ea typeface="+mn-ea"/>
              <a:cs typeface="+mn-cs"/>
            </a:rPr>
            <a:t>ことから、将来負担比率は健全な状態を保っている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微増</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状況である。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においても公共施設の老朽化対策の実施により地方債発行額・地方債現在高についても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・商業活性化施設建設事業の財源として「財政調整基金」を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百万円取り崩したことや、子育て支援事業などの財源として「ふるさと応援基金」を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し、剰余金についても今後の公共施設更新に備え、公共施設整備基金など個々の特定目的基金に積み立て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・将来の財政負担軽減のため、減債基金についても積み立てをしていく予定である。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・各種施策推進のためふるさと応援基金の取り崩しにより基金全体として減少傾向にある。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・ふるさと応援基金：寄附金を財源として、寄付者の意向を反映した施策の展開を図ることにより、多用な人々の参加による個性豊かで活気あふれる住みよい町づくりを推進。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・公共施設整備基金：将来的に必要となる庁舎建設など公共施設整備に必要な財源を確保することにより適正な公共施設更新を推進。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・農業振興基金：有害鳥獣被害防止対策及び農業振興の推進。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・ふるさと応援基金：子育て支援事業等の財源として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今後の公共施設更新に備え、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百万円積み替えしたことによる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・農業振興基金：今後の有害鳥獣被害防止対策等のため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・ふるさと応援基金：各種施策推進のため今後も継続して取り崩しを行う予定であり、減少する見込み。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・公共施設整備基金：将来的な公共施設整備（庁舎など）に備え、平成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・農業振興基金：将来的な有害鳥獣電気牧柵更新等のため、平成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・商業活性化施設建設事業の財源として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・今後の公共施設更新に備え、公共施設整備基金へ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百万円積み替えしたことによる減。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・財政調整基金残高は、標準財政規模の１５％から２０％の範囲内となるよう努めることとしている。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・災害への備え等のため、上記範囲内で不足分を積み立てすることとしている。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百万円積み立てしてことによる増。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・今後においても、各年度における地方債発行額に応じて積み立てを継続することとしている。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
1,906
158.70
4,344,374
4,293,426
50,948
1,710,762
4,223,026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年度に策定した公共施設等総合管理計画の管理方針に基づき、老朽化施設長寿命化のための改修工事を計画的に実施していることから、比率は昨年度に比べ減少している。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今後においては、当該計画に基づき、公共施設の適切な維持管理に努めるとともに、公共施設複合化・最適配置等による施設数の減少、加えて長寿命化によるトータルコストの縮減を図っていく。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7" name="直線コネクタ 66"/>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8"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9" name="直線コネクタ 68"/>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0"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1" name="直線コネクタ 70"/>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2"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3" name="フローチャート: 判断 72"/>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4" name="フローチャート: 判断 73"/>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1" name="楕円 80"/>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2"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156422</xdr:rowOff>
    </xdr:from>
    <xdr:to>
      <xdr:col>19</xdr:col>
      <xdr:colOff>187325</xdr:colOff>
      <xdr:row>28</xdr:row>
      <xdr:rowOff>86572</xdr:rowOff>
    </xdr:to>
    <xdr:sp macro="" textlink="">
      <xdr:nvSpPr>
        <xdr:cNvPr id="83" name="楕円 82"/>
        <xdr:cNvSpPr/>
      </xdr:nvSpPr>
      <xdr:spPr>
        <a:xfrm>
          <a:off x="4000500" y="5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35772</xdr:rowOff>
    </xdr:from>
    <xdr:to>
      <xdr:col>23</xdr:col>
      <xdr:colOff>85725</xdr:colOff>
      <xdr:row>28</xdr:row>
      <xdr:rowOff>50165</xdr:rowOff>
    </xdr:to>
    <xdr:cxnSp macro="">
      <xdr:nvCxnSpPr>
        <xdr:cNvPr id="84" name="直線コネクタ 83"/>
        <xdr:cNvCxnSpPr/>
      </xdr:nvCxnSpPr>
      <xdr:spPr>
        <a:xfrm>
          <a:off x="4051300" y="560789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5"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6"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103099</xdr:rowOff>
    </xdr:from>
    <xdr:ext cx="405111" cy="259045"/>
    <xdr:sp macro="" textlink="">
      <xdr:nvSpPr>
        <xdr:cNvPr id="87" name="n_1mainValue有形固定資産減価償却率"/>
        <xdr:cNvSpPr txBox="1"/>
      </xdr:nvSpPr>
      <xdr:spPr>
        <a:xfrm>
          <a:off x="3836044" y="533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近年、公共施設老朽化対策の実施により将来負担額が増加傾向にあり、加えて、普通交付税が減少傾向にあることから、債務償還可能年数が類似団体平均を上回っている。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公共施設の長寿命化・更新の実施により将来負担額が増加し、債務償還可能年数についても増加が見込まれることから、公共施設等総合管理計画に基づく公共施設複合化・最適配置等を推進するとともに、行財政改革による各種経費削減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30" name="楕円 129"/>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131" name="債務償還可能年数該当値テキスト"/>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
1,906
158.70
4,344,374
4,293,426
50,948
1,710,762
4,223,026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0" name="楕円 69"/>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1"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2" name="楕円 71"/>
        <xdr:cNvSpPr/>
      </xdr:nvSpPr>
      <xdr:spPr>
        <a:xfrm>
          <a:off x="3746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38</xdr:row>
      <xdr:rowOff>161925</xdr:rowOff>
    </xdr:to>
    <xdr:cxnSp macro="">
      <xdr:nvCxnSpPr>
        <xdr:cNvPr id="73" name="直線コネクタ 72"/>
        <xdr:cNvCxnSpPr/>
      </xdr:nvCxnSpPr>
      <xdr:spPr>
        <a:xfrm flipV="1">
          <a:off x="3797300" y="66713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76" name="n_1mainValue【道路】&#10;有形固定資産減価償却率"/>
        <xdr:cNvSpPr txBox="1"/>
      </xdr:nvSpPr>
      <xdr:spPr>
        <a:xfrm>
          <a:off x="3582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118132</xdr:rowOff>
    </xdr:from>
    <xdr:to>
      <xdr:col>55</xdr:col>
      <xdr:colOff>50800</xdr:colOff>
      <xdr:row>41</xdr:row>
      <xdr:rowOff>48282</xdr:rowOff>
    </xdr:to>
    <xdr:sp macro="" textlink="">
      <xdr:nvSpPr>
        <xdr:cNvPr id="114" name="楕円 113"/>
        <xdr:cNvSpPr/>
      </xdr:nvSpPr>
      <xdr:spPr>
        <a:xfrm>
          <a:off x="10426700" y="6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141009</xdr:rowOff>
    </xdr:from>
    <xdr:ext cx="599010" cy="259045"/>
    <xdr:sp macro="" textlink="">
      <xdr:nvSpPr>
        <xdr:cNvPr id="115" name="【道路】&#10;一人当たり延長該当値テキスト"/>
        <xdr:cNvSpPr txBox="1"/>
      </xdr:nvSpPr>
      <xdr:spPr>
        <a:xfrm>
          <a:off x="10515600" y="68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123940</xdr:rowOff>
    </xdr:from>
    <xdr:to>
      <xdr:col>50</xdr:col>
      <xdr:colOff>165100</xdr:colOff>
      <xdr:row>41</xdr:row>
      <xdr:rowOff>54090</xdr:rowOff>
    </xdr:to>
    <xdr:sp macro="" textlink="">
      <xdr:nvSpPr>
        <xdr:cNvPr id="116" name="楕円 115"/>
        <xdr:cNvSpPr/>
      </xdr:nvSpPr>
      <xdr:spPr>
        <a:xfrm>
          <a:off x="9588500" y="6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168932</xdr:rowOff>
    </xdr:from>
    <xdr:to>
      <xdr:col>55</xdr:col>
      <xdr:colOff>0</xdr:colOff>
      <xdr:row>41</xdr:row>
      <xdr:rowOff>3290</xdr:rowOff>
    </xdr:to>
    <xdr:cxnSp macro="">
      <xdr:nvCxnSpPr>
        <xdr:cNvPr id="117" name="直線コネクタ 116"/>
        <xdr:cNvCxnSpPr/>
      </xdr:nvCxnSpPr>
      <xdr:spPr>
        <a:xfrm flipV="1">
          <a:off x="9639300" y="7026932"/>
          <a:ext cx="8382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70617</xdr:rowOff>
    </xdr:from>
    <xdr:ext cx="599010" cy="259045"/>
    <xdr:sp macro="" textlink="">
      <xdr:nvSpPr>
        <xdr:cNvPr id="120" name="n_1mainValue【道路】&#10;一人当たり延長"/>
        <xdr:cNvSpPr txBox="1"/>
      </xdr:nvSpPr>
      <xdr:spPr>
        <a:xfrm>
          <a:off x="9327094" y="67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59" name="楕円 158"/>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60" name="【橋りょう・トンネ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61" name="楕円 160"/>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59</xdr:row>
      <xdr:rowOff>144780</xdr:rowOff>
    </xdr:to>
    <xdr:cxnSp macro="">
      <xdr:nvCxnSpPr>
        <xdr:cNvPr id="162" name="直線コネクタ 161"/>
        <xdr:cNvCxnSpPr/>
      </xdr:nvCxnSpPr>
      <xdr:spPr>
        <a:xfrm>
          <a:off x="3797300" y="10248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65" name="n_1mainValue【橋りょう・トンネ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42280</xdr:rowOff>
    </xdr:from>
    <xdr:to>
      <xdr:col>55</xdr:col>
      <xdr:colOff>50800</xdr:colOff>
      <xdr:row>62</xdr:row>
      <xdr:rowOff>143880</xdr:rowOff>
    </xdr:to>
    <xdr:sp macro="" textlink="">
      <xdr:nvSpPr>
        <xdr:cNvPr id="205" name="楕円 204"/>
        <xdr:cNvSpPr/>
      </xdr:nvSpPr>
      <xdr:spPr>
        <a:xfrm>
          <a:off x="10426700" y="106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65157</xdr:rowOff>
    </xdr:from>
    <xdr:ext cx="690189" cy="259045"/>
    <xdr:sp macro="" textlink="">
      <xdr:nvSpPr>
        <xdr:cNvPr id="206" name="【橋りょう・トンネル】&#10;一人当たり有形固定資産（償却資産）額該当値テキスト"/>
        <xdr:cNvSpPr txBox="1"/>
      </xdr:nvSpPr>
      <xdr:spPr>
        <a:xfrm>
          <a:off x="10515600" y="10523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52562</xdr:rowOff>
    </xdr:from>
    <xdr:to>
      <xdr:col>50</xdr:col>
      <xdr:colOff>165100</xdr:colOff>
      <xdr:row>62</xdr:row>
      <xdr:rowOff>154162</xdr:rowOff>
    </xdr:to>
    <xdr:sp macro="" textlink="">
      <xdr:nvSpPr>
        <xdr:cNvPr id="207" name="楕円 206"/>
        <xdr:cNvSpPr/>
      </xdr:nvSpPr>
      <xdr:spPr>
        <a:xfrm>
          <a:off x="9588500" y="106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93080</xdr:rowOff>
    </xdr:from>
    <xdr:to>
      <xdr:col>55</xdr:col>
      <xdr:colOff>0</xdr:colOff>
      <xdr:row>62</xdr:row>
      <xdr:rowOff>103362</xdr:rowOff>
    </xdr:to>
    <xdr:cxnSp macro="">
      <xdr:nvCxnSpPr>
        <xdr:cNvPr id="208" name="直線コネクタ 207"/>
        <xdr:cNvCxnSpPr/>
      </xdr:nvCxnSpPr>
      <xdr:spPr>
        <a:xfrm flipV="1">
          <a:off x="9639300" y="10722980"/>
          <a:ext cx="8382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170689</xdr:rowOff>
    </xdr:from>
    <xdr:ext cx="690189" cy="259045"/>
    <xdr:sp macro="" textlink="">
      <xdr:nvSpPr>
        <xdr:cNvPr id="211" name="n_1mainValue【橋りょう・トンネル】&#10;一人当たり有形固定資産（償却資産）額"/>
        <xdr:cNvSpPr txBox="1"/>
      </xdr:nvSpPr>
      <xdr:spPr>
        <a:xfrm>
          <a:off x="9281505" y="10457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250" name="楕円 249"/>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251" name="【公営住宅】&#10;有形固定資産減価償却率該当値テキスト"/>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252" name="楕円 251"/>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93345</xdr:rowOff>
    </xdr:to>
    <xdr:cxnSp macro="">
      <xdr:nvCxnSpPr>
        <xdr:cNvPr id="253" name="直線コネクタ 252"/>
        <xdr:cNvCxnSpPr/>
      </xdr:nvCxnSpPr>
      <xdr:spPr>
        <a:xfrm flipV="1">
          <a:off x="3797300" y="144627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256" name="n_1mainValue【公営住宅】&#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8483</xdr:rowOff>
    </xdr:from>
    <xdr:to>
      <xdr:col>55</xdr:col>
      <xdr:colOff>50800</xdr:colOff>
      <xdr:row>85</xdr:row>
      <xdr:rowOff>110083</xdr:rowOff>
    </xdr:to>
    <xdr:sp macro="" textlink="">
      <xdr:nvSpPr>
        <xdr:cNvPr id="294" name="楕円 293"/>
        <xdr:cNvSpPr/>
      </xdr:nvSpPr>
      <xdr:spPr>
        <a:xfrm>
          <a:off x="10426700" y="145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31360</xdr:rowOff>
    </xdr:from>
    <xdr:ext cx="469744" cy="259045"/>
    <xdr:sp macro="" textlink="">
      <xdr:nvSpPr>
        <xdr:cNvPr id="295" name="【公営住宅】&#10;一人当たり面積該当値テキスト"/>
        <xdr:cNvSpPr txBox="1"/>
      </xdr:nvSpPr>
      <xdr:spPr>
        <a:xfrm>
          <a:off x="10515600" y="144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15456</xdr:rowOff>
    </xdr:from>
    <xdr:to>
      <xdr:col>50</xdr:col>
      <xdr:colOff>165100</xdr:colOff>
      <xdr:row>85</xdr:row>
      <xdr:rowOff>117056</xdr:rowOff>
    </xdr:to>
    <xdr:sp macro="" textlink="">
      <xdr:nvSpPr>
        <xdr:cNvPr id="296" name="楕円 295"/>
        <xdr:cNvSpPr/>
      </xdr:nvSpPr>
      <xdr:spPr>
        <a:xfrm>
          <a:off x="9588500" y="145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59283</xdr:rowOff>
    </xdr:from>
    <xdr:to>
      <xdr:col>55</xdr:col>
      <xdr:colOff>0</xdr:colOff>
      <xdr:row>85</xdr:row>
      <xdr:rowOff>66256</xdr:rowOff>
    </xdr:to>
    <xdr:cxnSp macro="">
      <xdr:nvCxnSpPr>
        <xdr:cNvPr id="297" name="直線コネクタ 296"/>
        <xdr:cNvCxnSpPr/>
      </xdr:nvCxnSpPr>
      <xdr:spPr>
        <a:xfrm flipV="1">
          <a:off x="9639300" y="14632533"/>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133583</xdr:rowOff>
    </xdr:from>
    <xdr:ext cx="469744" cy="259045"/>
    <xdr:sp macro="" textlink="">
      <xdr:nvSpPr>
        <xdr:cNvPr id="300" name="n_1mainValue【公営住宅】&#10;一人当たり面積"/>
        <xdr:cNvSpPr txBox="1"/>
      </xdr:nvSpPr>
      <xdr:spPr>
        <a:xfrm>
          <a:off x="9391727" y="1436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30299</xdr:rowOff>
    </xdr:from>
    <xdr:to>
      <xdr:col>85</xdr:col>
      <xdr:colOff>177800</xdr:colOff>
      <xdr:row>33</xdr:row>
      <xdr:rowOff>131899</xdr:rowOff>
    </xdr:to>
    <xdr:sp macro="" textlink="">
      <xdr:nvSpPr>
        <xdr:cNvPr id="356" name="楕円 355"/>
        <xdr:cNvSpPr/>
      </xdr:nvSpPr>
      <xdr:spPr>
        <a:xfrm>
          <a:off x="16268700" y="56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116676</xdr:rowOff>
    </xdr:from>
    <xdr:ext cx="405111" cy="259045"/>
    <xdr:sp macro="" textlink="">
      <xdr:nvSpPr>
        <xdr:cNvPr id="357" name="【認定こども園・幼稚園・保育所】&#10;有形固定資産減価償却率該当値テキスト"/>
        <xdr:cNvSpPr txBox="1"/>
      </xdr:nvSpPr>
      <xdr:spPr>
        <a:xfrm>
          <a:off x="16357600" y="5603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54792</xdr:rowOff>
    </xdr:from>
    <xdr:to>
      <xdr:col>81</xdr:col>
      <xdr:colOff>101600</xdr:colOff>
      <xdr:row>33</xdr:row>
      <xdr:rowOff>156392</xdr:rowOff>
    </xdr:to>
    <xdr:sp macro="" textlink="">
      <xdr:nvSpPr>
        <xdr:cNvPr id="358" name="楕円 357"/>
        <xdr:cNvSpPr/>
      </xdr:nvSpPr>
      <xdr:spPr>
        <a:xfrm>
          <a:off x="15430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81099</xdr:rowOff>
    </xdr:from>
    <xdr:to>
      <xdr:col>85</xdr:col>
      <xdr:colOff>127000</xdr:colOff>
      <xdr:row>33</xdr:row>
      <xdr:rowOff>105592</xdr:rowOff>
    </xdr:to>
    <xdr:cxnSp macro="">
      <xdr:nvCxnSpPr>
        <xdr:cNvPr id="359" name="直線コネクタ 358"/>
        <xdr:cNvCxnSpPr/>
      </xdr:nvCxnSpPr>
      <xdr:spPr>
        <a:xfrm flipV="1">
          <a:off x="15481300" y="573894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1469</xdr:rowOff>
    </xdr:from>
    <xdr:ext cx="405111" cy="259045"/>
    <xdr:sp macro="" textlink="">
      <xdr:nvSpPr>
        <xdr:cNvPr id="362" name="n_1mainValue【認定こども園・幼稚園・保育所】&#10;有形固定資産減価償却率"/>
        <xdr:cNvSpPr txBox="1"/>
      </xdr:nvSpPr>
      <xdr:spPr>
        <a:xfrm>
          <a:off x="15266044" y="548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66040</xdr:rowOff>
    </xdr:from>
    <xdr:to>
      <xdr:col>116</xdr:col>
      <xdr:colOff>114300</xdr:colOff>
      <xdr:row>40</xdr:row>
      <xdr:rowOff>167640</xdr:rowOff>
    </xdr:to>
    <xdr:sp macro="" textlink="">
      <xdr:nvSpPr>
        <xdr:cNvPr id="400" name="楕円 399"/>
        <xdr:cNvSpPr/>
      </xdr:nvSpPr>
      <xdr:spPr>
        <a:xfrm>
          <a:off x="221107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44467</xdr:rowOff>
    </xdr:from>
    <xdr:ext cx="469744" cy="259045"/>
    <xdr:sp macro="" textlink="">
      <xdr:nvSpPr>
        <xdr:cNvPr id="401" name="【認定こども園・幼稚園・保育所】&#10;一人当たり面積該当値テキスト"/>
        <xdr:cNvSpPr txBox="1"/>
      </xdr:nvSpPr>
      <xdr:spPr>
        <a:xfrm>
          <a:off x="22199600" y="69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73660</xdr:rowOff>
    </xdr:from>
    <xdr:to>
      <xdr:col>112</xdr:col>
      <xdr:colOff>38100</xdr:colOff>
      <xdr:row>41</xdr:row>
      <xdr:rowOff>3810</xdr:rowOff>
    </xdr:to>
    <xdr:sp macro="" textlink="">
      <xdr:nvSpPr>
        <xdr:cNvPr id="402" name="楕円 401"/>
        <xdr:cNvSpPr/>
      </xdr:nvSpPr>
      <xdr:spPr>
        <a:xfrm>
          <a:off x="212725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116840</xdr:rowOff>
    </xdr:from>
    <xdr:to>
      <xdr:col>116</xdr:col>
      <xdr:colOff>63500</xdr:colOff>
      <xdr:row>40</xdr:row>
      <xdr:rowOff>124460</xdr:rowOff>
    </xdr:to>
    <xdr:cxnSp macro="">
      <xdr:nvCxnSpPr>
        <xdr:cNvPr id="403" name="直線コネクタ 402"/>
        <xdr:cNvCxnSpPr/>
      </xdr:nvCxnSpPr>
      <xdr:spPr>
        <a:xfrm flipV="1">
          <a:off x="21323300" y="697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166387</xdr:rowOff>
    </xdr:from>
    <xdr:ext cx="469744" cy="259045"/>
    <xdr:sp macro="" textlink="">
      <xdr:nvSpPr>
        <xdr:cNvPr id="406" name="n_1mainValue【認定こども園・幼稚園・保育所】&#10;一人当たり面積"/>
        <xdr:cNvSpPr txBox="1"/>
      </xdr:nvSpPr>
      <xdr:spPr>
        <a:xfrm>
          <a:off x="21075727" y="70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80645</xdr:rowOff>
    </xdr:from>
    <xdr:to>
      <xdr:col>85</xdr:col>
      <xdr:colOff>177800</xdr:colOff>
      <xdr:row>59</xdr:row>
      <xdr:rowOff>10795</xdr:rowOff>
    </xdr:to>
    <xdr:sp macro="" textlink="">
      <xdr:nvSpPr>
        <xdr:cNvPr id="445" name="楕円 444"/>
        <xdr:cNvSpPr/>
      </xdr:nvSpPr>
      <xdr:spPr>
        <a:xfrm>
          <a:off x="16268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103522</xdr:rowOff>
    </xdr:from>
    <xdr:ext cx="405111" cy="259045"/>
    <xdr:sp macro="" textlink="">
      <xdr:nvSpPr>
        <xdr:cNvPr id="446" name="【学校施設】&#10;有形固定資産減価償却率該当値テキスト"/>
        <xdr:cNvSpPr txBox="1"/>
      </xdr:nvSpPr>
      <xdr:spPr>
        <a:xfrm>
          <a:off x="16357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447" name="楕円 446"/>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58</xdr:row>
      <xdr:rowOff>161925</xdr:rowOff>
    </xdr:to>
    <xdr:cxnSp macro="">
      <xdr:nvCxnSpPr>
        <xdr:cNvPr id="448" name="直線コネクタ 447"/>
        <xdr:cNvCxnSpPr/>
      </xdr:nvCxnSpPr>
      <xdr:spPr>
        <a:xfrm flipV="1">
          <a:off x="15481300" y="100755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57802</xdr:rowOff>
    </xdr:from>
    <xdr:ext cx="405111" cy="259045"/>
    <xdr:sp macro="" textlink="">
      <xdr:nvSpPr>
        <xdr:cNvPr id="451" name="n_1mainValue【学校施設】&#10;有形固定資産減価償却率"/>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88951</xdr:rowOff>
    </xdr:from>
    <xdr:to>
      <xdr:col>116</xdr:col>
      <xdr:colOff>114300</xdr:colOff>
      <xdr:row>63</xdr:row>
      <xdr:rowOff>19101</xdr:rowOff>
    </xdr:to>
    <xdr:sp macro="" textlink="">
      <xdr:nvSpPr>
        <xdr:cNvPr id="489" name="楕円 488"/>
        <xdr:cNvSpPr/>
      </xdr:nvSpPr>
      <xdr:spPr>
        <a:xfrm>
          <a:off x="22110700" y="107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67378</xdr:rowOff>
    </xdr:from>
    <xdr:ext cx="469744" cy="259045"/>
    <xdr:sp macro="" textlink="">
      <xdr:nvSpPr>
        <xdr:cNvPr id="490" name="【学校施設】&#10;一人当たり面積該当値テキスト"/>
        <xdr:cNvSpPr txBox="1"/>
      </xdr:nvSpPr>
      <xdr:spPr>
        <a:xfrm>
          <a:off x="22199600" y="1069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96495</xdr:rowOff>
    </xdr:from>
    <xdr:to>
      <xdr:col>112</xdr:col>
      <xdr:colOff>38100</xdr:colOff>
      <xdr:row>63</xdr:row>
      <xdr:rowOff>26645</xdr:rowOff>
    </xdr:to>
    <xdr:sp macro="" textlink="">
      <xdr:nvSpPr>
        <xdr:cNvPr id="491" name="楕円 490"/>
        <xdr:cNvSpPr/>
      </xdr:nvSpPr>
      <xdr:spPr>
        <a:xfrm>
          <a:off x="21272500" y="107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139751</xdr:rowOff>
    </xdr:from>
    <xdr:to>
      <xdr:col>116</xdr:col>
      <xdr:colOff>63500</xdr:colOff>
      <xdr:row>62</xdr:row>
      <xdr:rowOff>147295</xdr:rowOff>
    </xdr:to>
    <xdr:cxnSp macro="">
      <xdr:nvCxnSpPr>
        <xdr:cNvPr id="492" name="直線コネクタ 491"/>
        <xdr:cNvCxnSpPr/>
      </xdr:nvCxnSpPr>
      <xdr:spPr>
        <a:xfrm flipV="1">
          <a:off x="21323300" y="10769651"/>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17772</xdr:rowOff>
    </xdr:from>
    <xdr:ext cx="469744" cy="259045"/>
    <xdr:sp macro="" textlink="">
      <xdr:nvSpPr>
        <xdr:cNvPr id="495" name="n_1mainValue【学校施設】&#10;一人当たり面積"/>
        <xdr:cNvSpPr txBox="1"/>
      </xdr:nvSpPr>
      <xdr:spPr>
        <a:xfrm>
          <a:off x="21075727" y="108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551" name="楕円 550"/>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552" name="【公民館】&#10;有形固定資産減価償却率該当値テキスト"/>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553" name="楕円 552"/>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101</xdr:row>
      <xdr:rowOff>117021</xdr:rowOff>
    </xdr:to>
    <xdr:cxnSp macro="">
      <xdr:nvCxnSpPr>
        <xdr:cNvPr id="554" name="直線コネクタ 553"/>
        <xdr:cNvCxnSpPr/>
      </xdr:nvCxnSpPr>
      <xdr:spPr>
        <a:xfrm flipV="1">
          <a:off x="15481300" y="1737305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557" name="n_1mainValue【公民館】&#10;有形固定資産減価償却率"/>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86"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595" name="楕円 594"/>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596" name="【公民館】&#10;一人当たり面積該当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5969</xdr:rowOff>
    </xdr:from>
    <xdr:to>
      <xdr:col>112</xdr:col>
      <xdr:colOff>38100</xdr:colOff>
      <xdr:row>107</xdr:row>
      <xdr:rowOff>107569</xdr:rowOff>
    </xdr:to>
    <xdr:sp macro="" textlink="">
      <xdr:nvSpPr>
        <xdr:cNvPr id="597" name="楕円 596"/>
        <xdr:cNvSpPr/>
      </xdr:nvSpPr>
      <xdr:spPr>
        <a:xfrm>
          <a:off x="212725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56769</xdr:rowOff>
    </xdr:to>
    <xdr:cxnSp macro="">
      <xdr:nvCxnSpPr>
        <xdr:cNvPr id="598" name="直線コネクタ 597"/>
        <xdr:cNvCxnSpPr/>
      </xdr:nvCxnSpPr>
      <xdr:spPr>
        <a:xfrm flipV="1">
          <a:off x="21323300" y="1839468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98696</xdr:rowOff>
    </xdr:from>
    <xdr:ext cx="469744" cy="259045"/>
    <xdr:sp macro="" textlink="">
      <xdr:nvSpPr>
        <xdr:cNvPr id="601" name="n_1mainValue【公民館】&#10;一人当たり面積"/>
        <xdr:cNvSpPr txBox="1"/>
      </xdr:nvSpPr>
      <xdr:spPr>
        <a:xfrm>
          <a:off x="21075727" y="184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類似団体と比較して特に有形固定資産減価償却率が高くなっている施設は、保育所、学校施設、公民館であり、特に低くなっている施設は、道路、公営住宅である。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、公民館については</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となっており、特に保育所の有形固定資産減価償却率が高くなっている。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年度に建替えを行う予定となっており、学校施設、公民館については、平成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年度までに個別施設計画を策定し、学校施設の統廃合、公民館の他施設との複合化などについて検討する予定であり、今後において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施設の適切な維持管理に努めるとともに、公共施設複合化・最適配置等による施設数の減少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長寿命化によるトータルコストの縮減を図っていく。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また、道路については有形固定資産減価償却率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となっており、ともに長寿命化計画に基づき計画的な修繕・更新等を行ってきたことにより、有形固定資産減価償却率は類似団体平均を下回っている。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今後においても、長寿命化計画に基づく効率的・計画的な修繕・更新等を行っていく。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
1,906
158.70
4,344,374
4,293,426
50,948
1,710,762
4,223,026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160020</xdr:rowOff>
    </xdr:from>
    <xdr:to>
      <xdr:col>24</xdr:col>
      <xdr:colOff>114300</xdr:colOff>
      <xdr:row>37</xdr:row>
      <xdr:rowOff>90170</xdr:rowOff>
    </xdr:to>
    <xdr:sp macro="" textlink="">
      <xdr:nvSpPr>
        <xdr:cNvPr id="69" name="楕円 68"/>
        <xdr:cNvSpPr/>
      </xdr:nvSpPr>
      <xdr:spPr>
        <a:xfrm>
          <a:off x="45847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11447</xdr:rowOff>
    </xdr:from>
    <xdr:ext cx="405111" cy="259045"/>
    <xdr:sp macro="" textlink="">
      <xdr:nvSpPr>
        <xdr:cNvPr id="70" name="【図書館】&#10;有形固定資産減価償却率該当値テキスト"/>
        <xdr:cNvSpPr txBox="1"/>
      </xdr:nvSpPr>
      <xdr:spPr>
        <a:xfrm>
          <a:off x="4673600"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1" name="楕円 70"/>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39370</xdr:rowOff>
    </xdr:from>
    <xdr:to>
      <xdr:col>24</xdr:col>
      <xdr:colOff>63500</xdr:colOff>
      <xdr:row>37</xdr:row>
      <xdr:rowOff>60960</xdr:rowOff>
    </xdr:to>
    <xdr:cxnSp macro="">
      <xdr:nvCxnSpPr>
        <xdr:cNvPr id="72" name="直線コネクタ 71"/>
        <xdr:cNvCxnSpPr/>
      </xdr:nvCxnSpPr>
      <xdr:spPr>
        <a:xfrm flipV="1">
          <a:off x="3797300" y="638302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11447</xdr:rowOff>
    </xdr:from>
    <xdr:ext cx="405111" cy="259045"/>
    <xdr:sp macro="" textlink="">
      <xdr:nvSpPr>
        <xdr:cNvPr id="73" name="n_1ave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75" name="n_1mainValue【図書館】&#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102"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5" name="フローチャート: 判断 104"/>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132842</xdr:rowOff>
    </xdr:from>
    <xdr:to>
      <xdr:col>55</xdr:col>
      <xdr:colOff>50800</xdr:colOff>
      <xdr:row>38</xdr:row>
      <xdr:rowOff>62992</xdr:rowOff>
    </xdr:to>
    <xdr:sp macro="" textlink="">
      <xdr:nvSpPr>
        <xdr:cNvPr id="111" name="楕円 110"/>
        <xdr:cNvSpPr/>
      </xdr:nvSpPr>
      <xdr:spPr>
        <a:xfrm>
          <a:off x="10426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155719</xdr:rowOff>
    </xdr:from>
    <xdr:ext cx="469744" cy="259045"/>
    <xdr:sp macro="" textlink="">
      <xdr:nvSpPr>
        <xdr:cNvPr id="112" name="【図書館】&#10;一人当たり面積該当値テキスト"/>
        <xdr:cNvSpPr txBox="1"/>
      </xdr:nvSpPr>
      <xdr:spPr>
        <a:xfrm>
          <a:off x="10515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148844</xdr:rowOff>
    </xdr:from>
    <xdr:to>
      <xdr:col>50</xdr:col>
      <xdr:colOff>165100</xdr:colOff>
      <xdr:row>38</xdr:row>
      <xdr:rowOff>78994</xdr:rowOff>
    </xdr:to>
    <xdr:sp macro="" textlink="">
      <xdr:nvSpPr>
        <xdr:cNvPr id="113" name="楕円 112"/>
        <xdr:cNvSpPr/>
      </xdr:nvSpPr>
      <xdr:spPr>
        <a:xfrm>
          <a:off x="9588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xdr:rowOff>
    </xdr:from>
    <xdr:to>
      <xdr:col>55</xdr:col>
      <xdr:colOff>0</xdr:colOff>
      <xdr:row>38</xdr:row>
      <xdr:rowOff>28194</xdr:rowOff>
    </xdr:to>
    <xdr:cxnSp macro="">
      <xdr:nvCxnSpPr>
        <xdr:cNvPr id="114" name="直線コネクタ 113"/>
        <xdr:cNvCxnSpPr/>
      </xdr:nvCxnSpPr>
      <xdr:spPr>
        <a:xfrm flipV="1">
          <a:off x="9639300" y="652729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51833</xdr:rowOff>
    </xdr:from>
    <xdr:ext cx="469744" cy="259045"/>
    <xdr:sp macro="" textlink="">
      <xdr:nvSpPr>
        <xdr:cNvPr id="115" name="n_1ave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16"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95521</xdr:rowOff>
    </xdr:from>
    <xdr:ext cx="469744" cy="259045"/>
    <xdr:sp macro="" textlink="">
      <xdr:nvSpPr>
        <xdr:cNvPr id="117" name="n_1mainValue【図書館】&#10;一人当たり面積"/>
        <xdr:cNvSpPr txBox="1"/>
      </xdr:nvSpPr>
      <xdr:spPr>
        <a:xfrm>
          <a:off x="9391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0" name="フローチャート: 判断 149"/>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6" name="楕円 155"/>
        <xdr:cNvSpPr/>
      </xdr:nvSpPr>
      <xdr:spPr>
        <a:xfrm>
          <a:off x="4584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29227</xdr:rowOff>
    </xdr:from>
    <xdr:ext cx="405111" cy="259045"/>
    <xdr:sp macro="" textlink="">
      <xdr:nvSpPr>
        <xdr:cNvPr id="157" name="【体育館・プール】&#10;有形固定資産減価償却率該当値テキスト"/>
        <xdr:cNvSpPr txBox="1"/>
      </xdr:nvSpPr>
      <xdr:spPr>
        <a:xfrm>
          <a:off x="4673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58" name="楕円 157"/>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57150</xdr:rowOff>
    </xdr:from>
    <xdr:to>
      <xdr:col>24</xdr:col>
      <xdr:colOff>63500</xdr:colOff>
      <xdr:row>58</xdr:row>
      <xdr:rowOff>116205</xdr:rowOff>
    </xdr:to>
    <xdr:cxnSp macro="">
      <xdr:nvCxnSpPr>
        <xdr:cNvPr id="159" name="直線コネクタ 158"/>
        <xdr:cNvCxnSpPr/>
      </xdr:nvCxnSpPr>
      <xdr:spPr>
        <a:xfrm flipV="1">
          <a:off x="3797300" y="100012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61"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162" name="n_1mainValue【体育館・プール】&#10;有形固定資産減価償却率"/>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196" name="フローチャート: 判断 195"/>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164247</xdr:rowOff>
    </xdr:from>
    <xdr:to>
      <xdr:col>55</xdr:col>
      <xdr:colOff>50800</xdr:colOff>
      <xdr:row>64</xdr:row>
      <xdr:rowOff>94397</xdr:rowOff>
    </xdr:to>
    <xdr:sp macro="" textlink="">
      <xdr:nvSpPr>
        <xdr:cNvPr id="202" name="楕円 201"/>
        <xdr:cNvSpPr/>
      </xdr:nvSpPr>
      <xdr:spPr>
        <a:xfrm>
          <a:off x="10426700" y="109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79174</xdr:rowOff>
    </xdr:from>
    <xdr:ext cx="469744" cy="259045"/>
    <xdr:sp macro="" textlink="">
      <xdr:nvSpPr>
        <xdr:cNvPr id="203" name="【体育館・プール】&#10;一人当たり面積該当値テキスト"/>
        <xdr:cNvSpPr txBox="1"/>
      </xdr:nvSpPr>
      <xdr:spPr>
        <a:xfrm>
          <a:off x="10515600" y="108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166533</xdr:rowOff>
    </xdr:from>
    <xdr:to>
      <xdr:col>50</xdr:col>
      <xdr:colOff>165100</xdr:colOff>
      <xdr:row>64</xdr:row>
      <xdr:rowOff>96683</xdr:rowOff>
    </xdr:to>
    <xdr:sp macro="" textlink="">
      <xdr:nvSpPr>
        <xdr:cNvPr id="204" name="楕円 203"/>
        <xdr:cNvSpPr/>
      </xdr:nvSpPr>
      <xdr:spPr>
        <a:xfrm>
          <a:off x="9588500" y="109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43597</xdr:rowOff>
    </xdr:from>
    <xdr:to>
      <xdr:col>55</xdr:col>
      <xdr:colOff>0</xdr:colOff>
      <xdr:row>64</xdr:row>
      <xdr:rowOff>45883</xdr:rowOff>
    </xdr:to>
    <xdr:cxnSp macro="">
      <xdr:nvCxnSpPr>
        <xdr:cNvPr id="205" name="直線コネクタ 204"/>
        <xdr:cNvCxnSpPr/>
      </xdr:nvCxnSpPr>
      <xdr:spPr>
        <a:xfrm flipV="1">
          <a:off x="9639300" y="110163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07"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87810</xdr:rowOff>
    </xdr:from>
    <xdr:ext cx="469744" cy="259045"/>
    <xdr:sp macro="" textlink="">
      <xdr:nvSpPr>
        <xdr:cNvPr id="208" name="n_1mainValue【体育館・プール】&#10;一人当たり面積"/>
        <xdr:cNvSpPr txBox="1"/>
      </xdr:nvSpPr>
      <xdr:spPr>
        <a:xfrm>
          <a:off x="9391727" y="11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3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42" name="フローチャート: 判断 241"/>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48" name="楕円 247"/>
        <xdr:cNvSpPr/>
      </xdr:nvSpPr>
      <xdr:spPr>
        <a:xfrm>
          <a:off x="4584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150603</xdr:rowOff>
    </xdr:from>
    <xdr:ext cx="405111" cy="259045"/>
    <xdr:sp macro="" textlink="">
      <xdr:nvSpPr>
        <xdr:cNvPr id="249" name="【福祉施設】&#10;有形固定資産減価償却率該当値テキスト"/>
        <xdr:cNvSpPr txBox="1"/>
      </xdr:nvSpPr>
      <xdr:spPr>
        <a:xfrm>
          <a:off x="4673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157118</xdr:rowOff>
    </xdr:from>
    <xdr:to>
      <xdr:col>20</xdr:col>
      <xdr:colOff>38100</xdr:colOff>
      <xdr:row>81</xdr:row>
      <xdr:rowOff>87268</xdr:rowOff>
    </xdr:to>
    <xdr:sp macro="" textlink="">
      <xdr:nvSpPr>
        <xdr:cNvPr id="250" name="楕円 249"/>
        <xdr:cNvSpPr/>
      </xdr:nvSpPr>
      <xdr:spPr>
        <a:xfrm>
          <a:off x="3746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7076</xdr:rowOff>
    </xdr:from>
    <xdr:to>
      <xdr:col>24</xdr:col>
      <xdr:colOff>63500</xdr:colOff>
      <xdr:row>81</xdr:row>
      <xdr:rowOff>36468</xdr:rowOff>
    </xdr:to>
    <xdr:cxnSp macro="">
      <xdr:nvCxnSpPr>
        <xdr:cNvPr id="251" name="直線コネクタ 250"/>
        <xdr:cNvCxnSpPr/>
      </xdr:nvCxnSpPr>
      <xdr:spPr>
        <a:xfrm flipV="1">
          <a:off x="3797300" y="1389452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25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253"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103795</xdr:rowOff>
    </xdr:from>
    <xdr:ext cx="405111" cy="259045"/>
    <xdr:sp macro="" textlink="">
      <xdr:nvSpPr>
        <xdr:cNvPr id="254" name="n_1mainValue【福祉施設】&#10;有形固定資産減価償却率"/>
        <xdr:cNvSpPr txBox="1"/>
      </xdr:nvSpPr>
      <xdr:spPr>
        <a:xfrm>
          <a:off x="3582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8" name="直線コネクタ 27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0" name="直線コネクタ 27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2" name="直線コネクタ 28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4" name="フローチャート: 判断 28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5" name="フローチャート: 判断 28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86" name="フローチャート: 判断 28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121031</xdr:rowOff>
    </xdr:from>
    <xdr:to>
      <xdr:col>55</xdr:col>
      <xdr:colOff>50800</xdr:colOff>
      <xdr:row>85</xdr:row>
      <xdr:rowOff>51181</xdr:rowOff>
    </xdr:to>
    <xdr:sp macro="" textlink="">
      <xdr:nvSpPr>
        <xdr:cNvPr id="292" name="楕円 291"/>
        <xdr:cNvSpPr/>
      </xdr:nvSpPr>
      <xdr:spPr>
        <a:xfrm>
          <a:off x="104267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99458</xdr:rowOff>
    </xdr:from>
    <xdr:ext cx="469744" cy="259045"/>
    <xdr:sp macro="" textlink="">
      <xdr:nvSpPr>
        <xdr:cNvPr id="293" name="【福祉施設】&#10;一人当たり面積該当値テキスト"/>
        <xdr:cNvSpPr txBox="1"/>
      </xdr:nvSpPr>
      <xdr:spPr>
        <a:xfrm>
          <a:off x="10515600" y="1450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128651</xdr:rowOff>
    </xdr:from>
    <xdr:to>
      <xdr:col>50</xdr:col>
      <xdr:colOff>165100</xdr:colOff>
      <xdr:row>85</xdr:row>
      <xdr:rowOff>58801</xdr:rowOff>
    </xdr:to>
    <xdr:sp macro="" textlink="">
      <xdr:nvSpPr>
        <xdr:cNvPr id="294" name="楕円 293"/>
        <xdr:cNvSpPr/>
      </xdr:nvSpPr>
      <xdr:spPr>
        <a:xfrm>
          <a:off x="95885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xdr:rowOff>
    </xdr:from>
    <xdr:to>
      <xdr:col>55</xdr:col>
      <xdr:colOff>0</xdr:colOff>
      <xdr:row>85</xdr:row>
      <xdr:rowOff>8001</xdr:rowOff>
    </xdr:to>
    <xdr:cxnSp macro="">
      <xdr:nvCxnSpPr>
        <xdr:cNvPr id="295" name="直線コネクタ 294"/>
        <xdr:cNvCxnSpPr/>
      </xdr:nvCxnSpPr>
      <xdr:spPr>
        <a:xfrm flipV="1">
          <a:off x="9639300" y="145736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29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297"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49928</xdr:rowOff>
    </xdr:from>
    <xdr:ext cx="469744" cy="259045"/>
    <xdr:sp macro="" textlink="">
      <xdr:nvSpPr>
        <xdr:cNvPr id="298" name="n_1mainValue【福祉施設】&#10;一人当たり面積"/>
        <xdr:cNvSpPr txBox="1"/>
      </xdr:nvSpPr>
      <xdr:spPr>
        <a:xfrm>
          <a:off x="9391727"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39" name="直線コネクタ 33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1" name="直線コネクタ 34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5" name="フローチャート: 判断 34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6" name="フローチャート: 判断 34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347" name="フローチャート: 判断 346"/>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353" name="楕円 352"/>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54"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355"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356" name="n_1mainValue【一般廃棄物処理施設】&#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8" name="テキスト ボックス 3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0" name="テキスト ボックス 3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2" name="テキスト ボックス 3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4" name="テキスト ボックス 37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6" name="テキスト ボックス 37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8" name="テキスト ボックス 3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0" name="直線コネクタ 379"/>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1"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2" name="直線コネクタ 381"/>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3"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4" name="直線コネクタ 383"/>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85"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86" name="フローチャート: 判断 385"/>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87" name="フローチャート: 判断 386"/>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88" name="フローチャート: 判断 387"/>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129369</xdr:rowOff>
    </xdr:from>
    <xdr:to>
      <xdr:col>112</xdr:col>
      <xdr:colOff>38100</xdr:colOff>
      <xdr:row>41</xdr:row>
      <xdr:rowOff>59519</xdr:rowOff>
    </xdr:to>
    <xdr:sp macro="" textlink="">
      <xdr:nvSpPr>
        <xdr:cNvPr id="394" name="楕円 393"/>
        <xdr:cNvSpPr/>
      </xdr:nvSpPr>
      <xdr:spPr>
        <a:xfrm>
          <a:off x="21272500" y="69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95"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396"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50646</xdr:rowOff>
    </xdr:from>
    <xdr:ext cx="599010" cy="259045"/>
    <xdr:sp macro="" textlink="">
      <xdr:nvSpPr>
        <xdr:cNvPr id="397" name="n_1mainValue【一般廃棄物処理施設】&#10;一人当たり有形固定資産（償却資産）額"/>
        <xdr:cNvSpPr txBox="1"/>
      </xdr:nvSpPr>
      <xdr:spPr>
        <a:xfrm>
          <a:off x="21011095" y="70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5" name="テキスト ボックス 4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5" name="テキスト ボックス 4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39" name="直線コネクタ 438"/>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40"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1" name="直線コネクタ 440"/>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3" name="直線コネクタ 44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44"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45" name="フローチャート: 判断 444"/>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46" name="フローチャート: 判断 44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447" name="フローチャート: 判断 446"/>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453" name="楕円 452"/>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4"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55"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456" name="n_1mainValue【消防施設】&#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7" name="直線コネクタ 4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8" name="テキスト ボックス 4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9" name="直線コネクタ 4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0" name="テキスト ボックス 4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1" name="直線コネクタ 4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2" name="テキスト ボックス 4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3" name="直線コネクタ 4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4" name="テキスト ボックス 4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5" name="直線コネクタ 4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6" name="テキスト ボックス 4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0" name="直線コネクタ 479"/>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81"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82" name="直線コネクタ 481"/>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83"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84" name="直線コネクタ 483"/>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85"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86" name="フローチャート: 判断 485"/>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87" name="フローチャート: 判断 486"/>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488" name="フローチャート: 判断 487"/>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9" name="テキスト ボックス 4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74168</xdr:rowOff>
    </xdr:from>
    <xdr:to>
      <xdr:col>112</xdr:col>
      <xdr:colOff>38100</xdr:colOff>
      <xdr:row>86</xdr:row>
      <xdr:rowOff>4318</xdr:rowOff>
    </xdr:to>
    <xdr:sp macro="" textlink="">
      <xdr:nvSpPr>
        <xdr:cNvPr id="494" name="楕円 493"/>
        <xdr:cNvSpPr/>
      </xdr:nvSpPr>
      <xdr:spPr>
        <a:xfrm>
          <a:off x="21272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95"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496"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20845</xdr:rowOff>
    </xdr:from>
    <xdr:ext cx="469744" cy="259045"/>
    <xdr:sp macro="" textlink="">
      <xdr:nvSpPr>
        <xdr:cNvPr id="497" name="n_1mainValue【消防施設】&#10;一人当たり面積"/>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8" name="直線コネクタ 5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9" name="テキスト ボックス 5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0" name="直線コネクタ 5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1" name="テキスト ボックス 5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2" name="直線コネクタ 5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3" name="テキスト ボックス 5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4" name="直線コネクタ 5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5" name="テキスト ボックス 5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6" name="直線コネクタ 5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7" name="テキスト ボックス 5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8" name="直線コネクタ 5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9" name="テキスト ボックス 5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3" name="直線コネクタ 52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4"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5" name="直線コネクタ 52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7" name="直線コネクタ 52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528"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29" name="フローチャート: 判断 528"/>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0" name="フローチャート: 判断 529"/>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31" name="フローチャート: 判断 530"/>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537" name="楕円 536"/>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59345</xdr:rowOff>
    </xdr:from>
    <xdr:ext cx="405111" cy="259045"/>
    <xdr:sp macro="" textlink="">
      <xdr:nvSpPr>
        <xdr:cNvPr id="538" name="【庁舎】&#10;有形固定資産減価償却率該当値テキスト"/>
        <xdr:cNvSpPr txBox="1"/>
      </xdr:nvSpPr>
      <xdr:spPr>
        <a:xfrm>
          <a:off x="16357600"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539" name="楕円 538"/>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103</xdr:row>
      <xdr:rowOff>167639</xdr:rowOff>
    </xdr:to>
    <xdr:cxnSp macro="">
      <xdr:nvCxnSpPr>
        <xdr:cNvPr id="540" name="直線コネクタ 539"/>
        <xdr:cNvCxnSpPr/>
      </xdr:nvCxnSpPr>
      <xdr:spPr>
        <a:xfrm flipV="1">
          <a:off x="15481300" y="177910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541"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542"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38116</xdr:rowOff>
    </xdr:from>
    <xdr:ext cx="405111" cy="259045"/>
    <xdr:sp macro="" textlink="">
      <xdr:nvSpPr>
        <xdr:cNvPr id="543" name="n_1mainValue【庁舎】&#10;有形固定資産減価償却率"/>
        <xdr:cNvSpPr txBox="1"/>
      </xdr:nvSpPr>
      <xdr:spPr>
        <a:xfrm>
          <a:off x="15266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4" name="直線コネクタ 5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5" name="テキスト ボックス 5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6" name="直線コネクタ 5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7" name="テキスト ボックス 5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8" name="直線コネクタ 5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9" name="テキスト ボックス 5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0" name="直線コネクタ 5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1" name="テキスト ボックス 5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65" name="直線コネクタ 564"/>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66"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67" name="直線コネクタ 566"/>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68"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69" name="直線コネクタ 568"/>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70"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71" name="フローチャート: 判断 570"/>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72" name="フローチャート: 判断 571"/>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573" name="フローチャート: 判断 57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134214</xdr:rowOff>
    </xdr:from>
    <xdr:to>
      <xdr:col>116</xdr:col>
      <xdr:colOff>114300</xdr:colOff>
      <xdr:row>107</xdr:row>
      <xdr:rowOff>64364</xdr:rowOff>
    </xdr:to>
    <xdr:sp macro="" textlink="">
      <xdr:nvSpPr>
        <xdr:cNvPr id="579" name="楕円 578"/>
        <xdr:cNvSpPr/>
      </xdr:nvSpPr>
      <xdr:spPr>
        <a:xfrm>
          <a:off x="22110700" y="183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157091</xdr:rowOff>
    </xdr:from>
    <xdr:ext cx="469744" cy="259045"/>
    <xdr:sp macro="" textlink="">
      <xdr:nvSpPr>
        <xdr:cNvPr id="580" name="【庁舎】&#10;一人当たり面積該当値テキスト"/>
        <xdr:cNvSpPr txBox="1"/>
      </xdr:nvSpPr>
      <xdr:spPr>
        <a:xfrm>
          <a:off x="22199600" y="1815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140615</xdr:rowOff>
    </xdr:from>
    <xdr:to>
      <xdr:col>112</xdr:col>
      <xdr:colOff>38100</xdr:colOff>
      <xdr:row>107</xdr:row>
      <xdr:rowOff>70765</xdr:rowOff>
    </xdr:to>
    <xdr:sp macro="" textlink="">
      <xdr:nvSpPr>
        <xdr:cNvPr id="581" name="楕円 580"/>
        <xdr:cNvSpPr/>
      </xdr:nvSpPr>
      <xdr:spPr>
        <a:xfrm>
          <a:off x="21272500" y="18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13564</xdr:rowOff>
    </xdr:from>
    <xdr:to>
      <xdr:col>116</xdr:col>
      <xdr:colOff>63500</xdr:colOff>
      <xdr:row>107</xdr:row>
      <xdr:rowOff>19965</xdr:rowOff>
    </xdr:to>
    <xdr:cxnSp macro="">
      <xdr:nvCxnSpPr>
        <xdr:cNvPr id="582" name="直線コネクタ 581"/>
        <xdr:cNvCxnSpPr/>
      </xdr:nvCxnSpPr>
      <xdr:spPr>
        <a:xfrm flipV="1">
          <a:off x="21323300" y="1835871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87265</xdr:rowOff>
    </xdr:from>
    <xdr:ext cx="469744" cy="259045"/>
    <xdr:sp macro="" textlink="">
      <xdr:nvSpPr>
        <xdr:cNvPr id="583"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58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87292</xdr:rowOff>
    </xdr:from>
    <xdr:ext cx="469744" cy="259045"/>
    <xdr:sp macro="" textlink="">
      <xdr:nvSpPr>
        <xdr:cNvPr id="585" name="n_1mainValue【庁舎】&#10;一人当たり面積"/>
        <xdr:cNvSpPr txBox="1"/>
      </xdr:nvSpPr>
      <xdr:spPr>
        <a:xfrm>
          <a:off x="21075727" y="180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各施設とも平成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年度までに個別施設計画を策定し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図書館については公民館との複合化、体育館については学校施設の統廃合、福祉施設についても他施設との複合化などについて検討する予定であ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り、今後において各施設の適切な維持管理に努めるとともに、公共施設複合化・最適配置等による施設数の減少や長寿命化によるトータルコストの縮減を図っていく。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ものの、庁舎のうち合同庁舎については、経過年数が耐用年数を超えており、未耐震施設であることからも早期の老朽化対策が必要な状況となっている。合同庁舎についても、平成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年度までに個別施設計画を策定し、耐震改修や建替え、他施設との複合化などについて検討する予定であり、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今後において適切な維持管理に努めるとともに、公共施設複合化・最適配置等によるトータルコストの縮減を図っていく。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
1,906
158.70
4,344,374
4,293,426
50,948
1,710,762
4,223,026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人口の減少や高齢化（平成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年度末高齢化率</a:t>
          </a:r>
          <a:r>
            <a:rPr kumimoji="1" lang="en-US" altLang="ja-JP" sz="1100" baseline="0">
              <a:solidFill>
                <a:schemeClr val="dk1"/>
              </a:solidFill>
              <a:effectLst/>
              <a:latin typeface="+mn-lt"/>
              <a:ea typeface="+mn-ea"/>
              <a:cs typeface="+mn-cs"/>
            </a:rPr>
            <a:t>44.1%</a:t>
          </a:r>
          <a:r>
            <a:rPr kumimoji="1" lang="ja-JP" altLang="ja-JP" sz="1100" baseline="0">
              <a:solidFill>
                <a:schemeClr val="dk1"/>
              </a:solidFill>
              <a:effectLst/>
              <a:latin typeface="+mn-lt"/>
              <a:ea typeface="+mn-ea"/>
              <a:cs typeface="+mn-cs"/>
            </a:rPr>
            <a:t>）に加え、基幹産業である農業以外町内に中心となる産業がないこと等により、財政基盤が弱く、類似団体平均を下回っている。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今後、個別訪問等税の徴収強化による歳入の確保に努めるとともに、事務事業の見直し等により経費支出の効率化や経費削減に努め、財政の健全化を図る。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xdr:cNvCxnSpPr/>
      </xdr:nvCxnSpPr>
      <xdr:spPr>
        <a:xfrm flipV="1">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近年、経常収支比率は地方交付税の減少により増加傾向にあり、平成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年度においては地方交付税の減少により比率が増加し、依然として類似団体を上回っている状況となっている。</a:t>
          </a:r>
          <a:endParaRPr lang="ja-JP" altLang="ja-JP" sz="1400">
            <a:effectLst/>
          </a:endParaRPr>
        </a:p>
        <a:p>
          <a:r>
            <a:rPr kumimoji="1" lang="ja-JP" altLang="ja-JP" sz="1100">
              <a:solidFill>
                <a:schemeClr val="dk1"/>
              </a:solidFill>
              <a:effectLst/>
              <a:latin typeface="+mn-lt"/>
              <a:ea typeface="+mn-ea"/>
              <a:cs typeface="+mn-cs"/>
            </a:rPr>
            <a:t>　今後においても、特別会計を含めた事務事業の点検・見直しを継続し、優先度の低い事務事業について計画的に廃止・縮小を進めるとともに、公共施設等総合管理計画</a:t>
          </a:r>
          <a:r>
            <a:rPr kumimoji="1" lang="ja-JP" altLang="en-US" sz="1100">
              <a:solidFill>
                <a:schemeClr val="dk1"/>
              </a:solidFill>
              <a:effectLst/>
              <a:latin typeface="+mn-lt"/>
              <a:ea typeface="+mn-ea"/>
              <a:cs typeface="+mn-cs"/>
            </a:rPr>
            <a:t>等に基づき</a:t>
          </a:r>
          <a:r>
            <a:rPr kumimoji="1" lang="ja-JP" altLang="ja-JP" sz="1100">
              <a:solidFill>
                <a:schemeClr val="dk1"/>
              </a:solidFill>
              <a:effectLst/>
              <a:latin typeface="+mn-lt"/>
              <a:ea typeface="+mn-ea"/>
              <a:cs typeface="+mn-cs"/>
            </a:rPr>
            <a:t>、施設の維持管理についても、効率的・計画的な管理に努め経常経費の削減を図る。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また、施設更新等についても同計画に基づき計画的に実施し、地方債の発行を抑制することで公債費の縮減に努め、義務的経費の削減を図る。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150585</xdr:rowOff>
    </xdr:to>
    <xdr:cxnSp macro="">
      <xdr:nvCxnSpPr>
        <xdr:cNvPr id="133" name="直線コネクタ 132"/>
        <xdr:cNvCxnSpPr/>
      </xdr:nvCxnSpPr>
      <xdr:spPr>
        <a:xfrm>
          <a:off x="4114800" y="11205210"/>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60960</xdr:rowOff>
    </xdr:to>
    <xdr:cxnSp macro="">
      <xdr:nvCxnSpPr>
        <xdr:cNvPr id="136" name="直線コネクタ 135"/>
        <xdr:cNvCxnSpPr/>
      </xdr:nvCxnSpPr>
      <xdr:spPr>
        <a:xfrm>
          <a:off x="3225800" y="1106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36830</xdr:rowOff>
    </xdr:to>
    <xdr:cxnSp macro="">
      <xdr:nvCxnSpPr>
        <xdr:cNvPr id="139" name="直線コネクタ 138"/>
        <xdr:cNvCxnSpPr/>
      </xdr:nvCxnSpPr>
      <xdr:spPr>
        <a:xfrm flipV="1">
          <a:off x="2336800" y="1106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155666</xdr:rowOff>
    </xdr:from>
    <xdr:to>
      <xdr:col>11</xdr:col>
      <xdr:colOff>31750</xdr:colOff>
      <xdr:row>65</xdr:row>
      <xdr:rowOff>36830</xdr:rowOff>
    </xdr:to>
    <xdr:cxnSp macro="">
      <xdr:nvCxnSpPr>
        <xdr:cNvPr id="142" name="直線コネクタ 141"/>
        <xdr:cNvCxnSpPr/>
      </xdr:nvCxnSpPr>
      <xdr:spPr>
        <a:xfrm>
          <a:off x="1447800" y="1095701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99785</xdr:rowOff>
    </xdr:from>
    <xdr:to>
      <xdr:col>23</xdr:col>
      <xdr:colOff>184150</xdr:colOff>
      <xdr:row>66</xdr:row>
      <xdr:rowOff>29935</xdr:rowOff>
    </xdr:to>
    <xdr:sp macro="" textlink="">
      <xdr:nvSpPr>
        <xdr:cNvPr id="152" name="楕円 151"/>
        <xdr:cNvSpPr/>
      </xdr:nvSpPr>
      <xdr:spPr>
        <a:xfrm>
          <a:off x="49022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71862</xdr:rowOff>
    </xdr:from>
    <xdr:ext cx="762000" cy="259045"/>
    <xdr:sp macro="" textlink="">
      <xdr:nvSpPr>
        <xdr:cNvPr id="153" name="財政構造の弾力性該当値テキスト"/>
        <xdr:cNvSpPr txBox="1"/>
      </xdr:nvSpPr>
      <xdr:spPr>
        <a:xfrm>
          <a:off x="5041900" y="1121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4" name="楕円 153"/>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5" name="テキスト ボックス 15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0" name="楕円 159"/>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1" name="テキスト ボックス 160"/>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年度における物件費等決算額については、人件費について、</a:t>
          </a:r>
          <a:r>
            <a:rPr kumimoji="1" lang="ja-JP" altLang="en-US" sz="1100">
              <a:solidFill>
                <a:schemeClr val="dk1"/>
              </a:solidFill>
              <a:effectLst/>
              <a:latin typeface="+mn-lt"/>
              <a:ea typeface="+mn-ea"/>
              <a:cs typeface="+mn-cs"/>
            </a:rPr>
            <a:t>退職者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により減少し</a:t>
          </a:r>
          <a:r>
            <a:rPr kumimoji="1" lang="ja-JP" altLang="en-US" sz="110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物件費についてふるさと納税推進事業に係る経費や各種委託料の増により増加し、</a:t>
          </a:r>
          <a:r>
            <a:rPr lang="ja-JP" altLang="ja-JP" sz="1100" b="0" i="0" baseline="0">
              <a:solidFill>
                <a:schemeClr val="dk1"/>
              </a:solidFill>
              <a:effectLst/>
              <a:latin typeface="+mn-lt"/>
              <a:ea typeface="+mn-ea"/>
              <a:cs typeface="+mn-cs"/>
            </a:rPr>
            <a:t>類似団体平均を大きく上回っている状況である。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128687</xdr:rowOff>
    </xdr:from>
    <xdr:to>
      <xdr:col>23</xdr:col>
      <xdr:colOff>133350</xdr:colOff>
      <xdr:row>83</xdr:row>
      <xdr:rowOff>156736</xdr:rowOff>
    </xdr:to>
    <xdr:cxnSp macro="">
      <xdr:nvCxnSpPr>
        <xdr:cNvPr id="197" name="直線コネクタ 196"/>
        <xdr:cNvCxnSpPr/>
      </xdr:nvCxnSpPr>
      <xdr:spPr>
        <a:xfrm>
          <a:off x="4114800" y="14359037"/>
          <a:ext cx="8382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76093</xdr:rowOff>
    </xdr:from>
    <xdr:to>
      <xdr:col>19</xdr:col>
      <xdr:colOff>133350</xdr:colOff>
      <xdr:row>83</xdr:row>
      <xdr:rowOff>128687</xdr:rowOff>
    </xdr:to>
    <xdr:cxnSp macro="">
      <xdr:nvCxnSpPr>
        <xdr:cNvPr id="200" name="直線コネクタ 199"/>
        <xdr:cNvCxnSpPr/>
      </xdr:nvCxnSpPr>
      <xdr:spPr>
        <a:xfrm>
          <a:off x="3225800" y="14306443"/>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29899</xdr:rowOff>
    </xdr:from>
    <xdr:to>
      <xdr:col>15</xdr:col>
      <xdr:colOff>82550</xdr:colOff>
      <xdr:row>83</xdr:row>
      <xdr:rowOff>76093</xdr:rowOff>
    </xdr:to>
    <xdr:cxnSp macro="">
      <xdr:nvCxnSpPr>
        <xdr:cNvPr id="203" name="直線コネクタ 202"/>
        <xdr:cNvCxnSpPr/>
      </xdr:nvCxnSpPr>
      <xdr:spPr>
        <a:xfrm>
          <a:off x="2336800" y="14260249"/>
          <a:ext cx="889000" cy="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19034</xdr:rowOff>
    </xdr:from>
    <xdr:to>
      <xdr:col>11</xdr:col>
      <xdr:colOff>31750</xdr:colOff>
      <xdr:row>83</xdr:row>
      <xdr:rowOff>29899</xdr:rowOff>
    </xdr:to>
    <xdr:cxnSp macro="">
      <xdr:nvCxnSpPr>
        <xdr:cNvPr id="206" name="直線コネクタ 205"/>
        <xdr:cNvCxnSpPr/>
      </xdr:nvCxnSpPr>
      <xdr:spPr>
        <a:xfrm>
          <a:off x="1447800" y="14249384"/>
          <a:ext cx="889000" cy="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105936</xdr:rowOff>
    </xdr:from>
    <xdr:to>
      <xdr:col>23</xdr:col>
      <xdr:colOff>184150</xdr:colOff>
      <xdr:row>84</xdr:row>
      <xdr:rowOff>36086</xdr:rowOff>
    </xdr:to>
    <xdr:sp macro="" textlink="">
      <xdr:nvSpPr>
        <xdr:cNvPr id="216" name="楕円 215"/>
        <xdr:cNvSpPr/>
      </xdr:nvSpPr>
      <xdr:spPr>
        <a:xfrm>
          <a:off x="4902200" y="14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78013</xdr:rowOff>
    </xdr:from>
    <xdr:ext cx="762000" cy="259045"/>
    <xdr:sp macro="" textlink="">
      <xdr:nvSpPr>
        <xdr:cNvPr id="217" name="人件費・物件費等の状況該当値テキスト"/>
        <xdr:cNvSpPr txBox="1"/>
      </xdr:nvSpPr>
      <xdr:spPr>
        <a:xfrm>
          <a:off x="5041900" y="1430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77887</xdr:rowOff>
    </xdr:from>
    <xdr:to>
      <xdr:col>19</xdr:col>
      <xdr:colOff>184150</xdr:colOff>
      <xdr:row>84</xdr:row>
      <xdr:rowOff>8037</xdr:rowOff>
    </xdr:to>
    <xdr:sp macro="" textlink="">
      <xdr:nvSpPr>
        <xdr:cNvPr id="218" name="楕円 217"/>
        <xdr:cNvSpPr/>
      </xdr:nvSpPr>
      <xdr:spPr>
        <a:xfrm>
          <a:off x="4064000" y="14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164264</xdr:rowOff>
    </xdr:from>
    <xdr:ext cx="736600" cy="259045"/>
    <xdr:sp macro="" textlink="">
      <xdr:nvSpPr>
        <xdr:cNvPr id="219" name="テキスト ボックス 218"/>
        <xdr:cNvSpPr txBox="1"/>
      </xdr:nvSpPr>
      <xdr:spPr>
        <a:xfrm>
          <a:off x="3733800" y="143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25293</xdr:rowOff>
    </xdr:from>
    <xdr:to>
      <xdr:col>15</xdr:col>
      <xdr:colOff>133350</xdr:colOff>
      <xdr:row>83</xdr:row>
      <xdr:rowOff>126893</xdr:rowOff>
    </xdr:to>
    <xdr:sp macro="" textlink="">
      <xdr:nvSpPr>
        <xdr:cNvPr id="220" name="楕円 219"/>
        <xdr:cNvSpPr/>
      </xdr:nvSpPr>
      <xdr:spPr>
        <a:xfrm>
          <a:off x="3175000" y="142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111670</xdr:rowOff>
    </xdr:from>
    <xdr:ext cx="762000" cy="259045"/>
    <xdr:sp macro="" textlink="">
      <xdr:nvSpPr>
        <xdr:cNvPr id="221" name="テキスト ボックス 220"/>
        <xdr:cNvSpPr txBox="1"/>
      </xdr:nvSpPr>
      <xdr:spPr>
        <a:xfrm>
          <a:off x="2844800" y="1434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150549</xdr:rowOff>
    </xdr:from>
    <xdr:to>
      <xdr:col>11</xdr:col>
      <xdr:colOff>82550</xdr:colOff>
      <xdr:row>83</xdr:row>
      <xdr:rowOff>80699</xdr:rowOff>
    </xdr:to>
    <xdr:sp macro="" textlink="">
      <xdr:nvSpPr>
        <xdr:cNvPr id="222" name="楕円 221"/>
        <xdr:cNvSpPr/>
      </xdr:nvSpPr>
      <xdr:spPr>
        <a:xfrm>
          <a:off x="2286000" y="142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65476</xdr:rowOff>
    </xdr:from>
    <xdr:ext cx="762000" cy="259045"/>
    <xdr:sp macro="" textlink="">
      <xdr:nvSpPr>
        <xdr:cNvPr id="223" name="テキスト ボックス 222"/>
        <xdr:cNvSpPr txBox="1"/>
      </xdr:nvSpPr>
      <xdr:spPr>
        <a:xfrm>
          <a:off x="1955800" y="1429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139684</xdr:rowOff>
    </xdr:from>
    <xdr:to>
      <xdr:col>7</xdr:col>
      <xdr:colOff>31750</xdr:colOff>
      <xdr:row>83</xdr:row>
      <xdr:rowOff>69834</xdr:rowOff>
    </xdr:to>
    <xdr:sp macro="" textlink="">
      <xdr:nvSpPr>
        <xdr:cNvPr id="224" name="楕円 223"/>
        <xdr:cNvSpPr/>
      </xdr:nvSpPr>
      <xdr:spPr>
        <a:xfrm>
          <a:off x="1397000" y="14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54611</xdr:rowOff>
    </xdr:from>
    <xdr:ext cx="762000" cy="259045"/>
    <xdr:sp macro="" textlink="">
      <xdr:nvSpPr>
        <xdr:cNvPr id="225" name="テキスト ボックス 224"/>
        <xdr:cNvSpPr txBox="1"/>
      </xdr:nvSpPr>
      <xdr:spPr>
        <a:xfrm>
          <a:off x="1066800" y="1428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年度以降、行財政改革により、職員給与の独自削減（基本給の３％削減）を実施し、人件費の削減に努めてきたところであるが、平成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年度より独自削減を廃止したため、平成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年度以降ラスパイレス指数が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年度以降減少し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を下回っている状況である。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前年度と同数となっているものの</a:t>
          </a:r>
          <a:r>
            <a:rPr kumimoji="1" lang="ja-JP" altLang="ja-JP" sz="1100">
              <a:solidFill>
                <a:schemeClr val="dk1"/>
              </a:solidFill>
              <a:effectLst/>
              <a:latin typeface="+mn-lt"/>
              <a:ea typeface="+mn-ea"/>
              <a:cs typeface="+mn-cs"/>
            </a:rPr>
            <a:t>、依然として類似団体平均を上回っている状況である。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今後においても、引き続き職員の給与水準の適正化に努める。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72389</xdr:rowOff>
    </xdr:to>
    <xdr:cxnSp macro="">
      <xdr:nvCxnSpPr>
        <xdr:cNvPr id="255" name="直線コネクタ 254"/>
        <xdr:cNvCxnSpPr/>
      </xdr:nvCxnSpPr>
      <xdr:spPr>
        <a:xfrm>
          <a:off x="16179800" y="15159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xdr:rowOff>
    </xdr:from>
    <xdr:to>
      <xdr:col>77</xdr:col>
      <xdr:colOff>44450</xdr:colOff>
      <xdr:row>88</xdr:row>
      <xdr:rowOff>72389</xdr:rowOff>
    </xdr:to>
    <xdr:cxnSp macro="">
      <xdr:nvCxnSpPr>
        <xdr:cNvPr id="258" name="直線コネクタ 257"/>
        <xdr:cNvCxnSpPr/>
      </xdr:nvCxnSpPr>
      <xdr:spPr>
        <a:xfrm>
          <a:off x="15290800" y="150936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xdr:rowOff>
    </xdr:from>
    <xdr:to>
      <xdr:col>72</xdr:col>
      <xdr:colOff>203200</xdr:colOff>
      <xdr:row>88</xdr:row>
      <xdr:rowOff>96520</xdr:rowOff>
    </xdr:to>
    <xdr:cxnSp macro="">
      <xdr:nvCxnSpPr>
        <xdr:cNvPr id="261" name="直線コネクタ 260"/>
        <xdr:cNvCxnSpPr/>
      </xdr:nvCxnSpPr>
      <xdr:spPr>
        <a:xfrm flipV="1">
          <a:off x="14401800" y="1509363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88</xdr:row>
      <xdr:rowOff>150813</xdr:rowOff>
    </xdr:to>
    <xdr:cxnSp macro="">
      <xdr:nvCxnSpPr>
        <xdr:cNvPr id="264" name="直線コネクタ 263"/>
        <xdr:cNvCxnSpPr/>
      </xdr:nvCxnSpPr>
      <xdr:spPr>
        <a:xfrm flipV="1">
          <a:off x="13512800" y="151841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4" name="楕円 273"/>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5"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6" name="楕円 275"/>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7" name="テキスト ボックス 276"/>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126682</xdr:rowOff>
    </xdr:from>
    <xdr:to>
      <xdr:col>73</xdr:col>
      <xdr:colOff>44450</xdr:colOff>
      <xdr:row>88</xdr:row>
      <xdr:rowOff>56832</xdr:rowOff>
    </xdr:to>
    <xdr:sp macro="" textlink="">
      <xdr:nvSpPr>
        <xdr:cNvPr id="278" name="楕円 277"/>
        <xdr:cNvSpPr/>
      </xdr:nvSpPr>
      <xdr:spPr>
        <a:xfrm>
          <a:off x="15240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41609</xdr:rowOff>
    </xdr:from>
    <xdr:ext cx="762000" cy="259045"/>
    <xdr:sp macro="" textlink="">
      <xdr:nvSpPr>
        <xdr:cNvPr id="279" name="テキスト ボックス 278"/>
        <xdr:cNvSpPr txBox="1"/>
      </xdr:nvSpPr>
      <xdr:spPr>
        <a:xfrm>
          <a:off x="14909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100013</xdr:rowOff>
    </xdr:from>
    <xdr:to>
      <xdr:col>64</xdr:col>
      <xdr:colOff>152400</xdr:colOff>
      <xdr:row>89</xdr:row>
      <xdr:rowOff>30163</xdr:rowOff>
    </xdr:to>
    <xdr:sp macro="" textlink="">
      <xdr:nvSpPr>
        <xdr:cNvPr id="282" name="楕円 281"/>
        <xdr:cNvSpPr/>
      </xdr:nvSpPr>
      <xdr:spPr>
        <a:xfrm>
          <a:off x="13462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14940</xdr:rowOff>
    </xdr:from>
    <xdr:ext cx="762000" cy="259045"/>
    <xdr:sp macro="" textlink="">
      <xdr:nvSpPr>
        <xdr:cNvPr id="283" name="テキスト ボックス 282"/>
        <xdr:cNvSpPr txBox="1"/>
      </xdr:nvSpPr>
      <xdr:spPr>
        <a:xfrm>
          <a:off x="13131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年度以降、行財政改革の実施により、職員数の削減を図ってきたところであるが、近年は、人口の減少や職員数の増加により、人口千人当たり職員数は増加傾向にあり、平成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職員数は前年度同数であるものの人口減少により</a:t>
          </a:r>
          <a:r>
            <a:rPr kumimoji="1" lang="ja-JP" altLang="ja-JP" sz="1100">
              <a:solidFill>
                <a:schemeClr val="dk1"/>
              </a:solidFill>
              <a:effectLst/>
              <a:latin typeface="+mn-lt"/>
              <a:ea typeface="+mn-ea"/>
              <a:cs typeface="+mn-cs"/>
            </a:rPr>
            <a:t>人口千人当たり職員数は増加し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a:t>
          </a:r>
          <a:r>
            <a:rPr kumimoji="1" lang="ja-JP" altLang="en-US" sz="1100">
              <a:solidFill>
                <a:schemeClr val="dk1"/>
              </a:solidFill>
              <a:effectLst/>
              <a:latin typeface="+mn-lt"/>
              <a:ea typeface="+mn-ea"/>
              <a:cs typeface="+mn-cs"/>
            </a:rPr>
            <a:t>機構改革等による</a:t>
          </a:r>
          <a:r>
            <a:rPr kumimoji="1" lang="ja-JP" altLang="ja-JP" sz="1100">
              <a:solidFill>
                <a:schemeClr val="dk1"/>
              </a:solidFill>
              <a:effectLst/>
              <a:latin typeface="+mn-lt"/>
              <a:ea typeface="+mn-ea"/>
              <a:cs typeface="+mn-cs"/>
            </a:rPr>
            <a:t>職員の適正配置、定員管理適正化に努める。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73647</xdr:rowOff>
    </xdr:to>
    <xdr:cxnSp macro="">
      <xdr:nvCxnSpPr>
        <xdr:cNvPr id="315" name="直線コネクタ 314"/>
        <xdr:cNvCxnSpPr/>
      </xdr:nvCxnSpPr>
      <xdr:spPr>
        <a:xfrm>
          <a:off x="16179800" y="10686415"/>
          <a:ext cx="8382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57963</xdr:rowOff>
    </xdr:to>
    <xdr:cxnSp macro="">
      <xdr:nvCxnSpPr>
        <xdr:cNvPr id="318" name="直線コネクタ 317"/>
        <xdr:cNvCxnSpPr/>
      </xdr:nvCxnSpPr>
      <xdr:spPr>
        <a:xfrm flipV="1">
          <a:off x="15290800" y="1068641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8737</xdr:rowOff>
    </xdr:from>
    <xdr:to>
      <xdr:col>72</xdr:col>
      <xdr:colOff>203200</xdr:colOff>
      <xdr:row>62</xdr:row>
      <xdr:rowOff>57963</xdr:rowOff>
    </xdr:to>
    <xdr:cxnSp macro="">
      <xdr:nvCxnSpPr>
        <xdr:cNvPr id="321" name="直線コネクタ 320"/>
        <xdr:cNvCxnSpPr/>
      </xdr:nvCxnSpPr>
      <xdr:spPr>
        <a:xfrm>
          <a:off x="14401800" y="10638637"/>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157988</xdr:rowOff>
    </xdr:from>
    <xdr:to>
      <xdr:col>68</xdr:col>
      <xdr:colOff>152400</xdr:colOff>
      <xdr:row>62</xdr:row>
      <xdr:rowOff>8737</xdr:rowOff>
    </xdr:to>
    <xdr:cxnSp macro="">
      <xdr:nvCxnSpPr>
        <xdr:cNvPr id="324" name="直線コネクタ 323"/>
        <xdr:cNvCxnSpPr/>
      </xdr:nvCxnSpPr>
      <xdr:spPr>
        <a:xfrm>
          <a:off x="13512800" y="10616438"/>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22847</xdr:rowOff>
    </xdr:from>
    <xdr:to>
      <xdr:col>81</xdr:col>
      <xdr:colOff>95250</xdr:colOff>
      <xdr:row>62</xdr:row>
      <xdr:rowOff>124447</xdr:rowOff>
    </xdr:to>
    <xdr:sp macro="" textlink="">
      <xdr:nvSpPr>
        <xdr:cNvPr id="334" name="楕円 333"/>
        <xdr:cNvSpPr/>
      </xdr:nvSpPr>
      <xdr:spPr>
        <a:xfrm>
          <a:off x="16967200" y="106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166374</xdr:rowOff>
    </xdr:from>
    <xdr:ext cx="762000" cy="259045"/>
    <xdr:sp macro="" textlink="">
      <xdr:nvSpPr>
        <xdr:cNvPr id="335" name="定員管理の状況該当値テキスト"/>
        <xdr:cNvSpPr txBox="1"/>
      </xdr:nvSpPr>
      <xdr:spPr>
        <a:xfrm>
          <a:off x="17106900" y="1062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36" name="楕円 335"/>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37" name="テキスト ボックス 336"/>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7163</xdr:rowOff>
    </xdr:from>
    <xdr:to>
      <xdr:col>73</xdr:col>
      <xdr:colOff>44450</xdr:colOff>
      <xdr:row>62</xdr:row>
      <xdr:rowOff>108763</xdr:rowOff>
    </xdr:to>
    <xdr:sp macro="" textlink="">
      <xdr:nvSpPr>
        <xdr:cNvPr id="338" name="楕円 337"/>
        <xdr:cNvSpPr/>
      </xdr:nvSpPr>
      <xdr:spPr>
        <a:xfrm>
          <a:off x="15240000" y="106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93540</xdr:rowOff>
    </xdr:from>
    <xdr:ext cx="762000" cy="259045"/>
    <xdr:sp macro="" textlink="">
      <xdr:nvSpPr>
        <xdr:cNvPr id="339" name="テキスト ボックス 338"/>
        <xdr:cNvSpPr txBox="1"/>
      </xdr:nvSpPr>
      <xdr:spPr>
        <a:xfrm>
          <a:off x="14909800" y="1072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129387</xdr:rowOff>
    </xdr:from>
    <xdr:to>
      <xdr:col>68</xdr:col>
      <xdr:colOff>203200</xdr:colOff>
      <xdr:row>62</xdr:row>
      <xdr:rowOff>59537</xdr:rowOff>
    </xdr:to>
    <xdr:sp macro="" textlink="">
      <xdr:nvSpPr>
        <xdr:cNvPr id="340" name="楕円 339"/>
        <xdr:cNvSpPr/>
      </xdr:nvSpPr>
      <xdr:spPr>
        <a:xfrm>
          <a:off x="14351000" y="10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44314</xdr:rowOff>
    </xdr:from>
    <xdr:ext cx="762000" cy="259045"/>
    <xdr:sp macro="" textlink="">
      <xdr:nvSpPr>
        <xdr:cNvPr id="341" name="テキスト ボックス 340"/>
        <xdr:cNvSpPr txBox="1"/>
      </xdr:nvSpPr>
      <xdr:spPr>
        <a:xfrm>
          <a:off x="14020800" y="1067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107188</xdr:rowOff>
    </xdr:from>
    <xdr:to>
      <xdr:col>64</xdr:col>
      <xdr:colOff>152400</xdr:colOff>
      <xdr:row>62</xdr:row>
      <xdr:rowOff>37338</xdr:rowOff>
    </xdr:to>
    <xdr:sp macro="" textlink="">
      <xdr:nvSpPr>
        <xdr:cNvPr id="342" name="楕円 341"/>
        <xdr:cNvSpPr/>
      </xdr:nvSpPr>
      <xdr:spPr>
        <a:xfrm>
          <a:off x="13462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22115</xdr:rowOff>
    </xdr:from>
    <xdr:ext cx="762000" cy="259045"/>
    <xdr:sp macro="" textlink="">
      <xdr:nvSpPr>
        <xdr:cNvPr id="343" name="テキスト ボックス 342"/>
        <xdr:cNvSpPr txBox="1"/>
      </xdr:nvSpPr>
      <xdr:spPr>
        <a:xfrm>
          <a:off x="13131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年度における公的資金繰上償還の実施や地方債発行の抑制等により減少傾向にあったが、近年、老朽化した公共施設改修・更新のため発行した地方債の元利償還金の増加により、増加傾向にある。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将来を見据えた計画的・効率的な事業の実施により財政負担の軽減・平準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65617</xdr:rowOff>
    </xdr:to>
    <xdr:cxnSp macro="">
      <xdr:nvCxnSpPr>
        <xdr:cNvPr id="376" name="直線コネクタ 375"/>
        <xdr:cNvCxnSpPr/>
      </xdr:nvCxnSpPr>
      <xdr:spPr>
        <a:xfrm>
          <a:off x="16179800" y="72584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65617</xdr:rowOff>
    </xdr:to>
    <xdr:cxnSp macro="">
      <xdr:nvCxnSpPr>
        <xdr:cNvPr id="379" name="直線コネクタ 378"/>
        <xdr:cNvCxnSpPr/>
      </xdr:nvCxnSpPr>
      <xdr:spPr>
        <a:xfrm flipV="1">
          <a:off x="15290800" y="72584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89746</xdr:rowOff>
    </xdr:to>
    <xdr:cxnSp macro="">
      <xdr:nvCxnSpPr>
        <xdr:cNvPr id="382" name="直線コネクタ 381"/>
        <xdr:cNvCxnSpPr/>
      </xdr:nvCxnSpPr>
      <xdr:spPr>
        <a:xfrm flipV="1">
          <a:off x="14401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129963</xdr:rowOff>
    </xdr:to>
    <xdr:cxnSp macro="">
      <xdr:nvCxnSpPr>
        <xdr:cNvPr id="385" name="直線コネクタ 384"/>
        <xdr:cNvCxnSpPr/>
      </xdr:nvCxnSpPr>
      <xdr:spPr>
        <a:xfrm flipV="1">
          <a:off x="13512800" y="729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5" name="楕円 394"/>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6"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7" name="楕円 396"/>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8" name="テキスト ボックス 397"/>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9" name="楕円 398"/>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0" name="テキスト ボックス 39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1" name="楕円 400"/>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2" name="テキスト ボックス 401"/>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3" name="楕円 402"/>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4" name="テキスト ボックス 40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a:t>
          </a:r>
          <a:r>
            <a:rPr kumimoji="1" lang="ja-JP" altLang="en-US" sz="1100">
              <a:solidFill>
                <a:schemeClr val="dk1"/>
              </a:solidFill>
              <a:effectLst/>
              <a:latin typeface="+mn-lt"/>
              <a:ea typeface="+mn-ea"/>
              <a:cs typeface="+mn-cs"/>
            </a:rPr>
            <a:t>近年、公共施設更新に係る建設事業費の増加に伴う</a:t>
          </a:r>
          <a:r>
            <a:rPr kumimoji="1" lang="ja-JP" altLang="ja-JP" sz="1100">
              <a:solidFill>
                <a:schemeClr val="dk1"/>
              </a:solidFill>
              <a:effectLst/>
              <a:latin typeface="+mn-lt"/>
              <a:ea typeface="+mn-ea"/>
              <a:cs typeface="+mn-cs"/>
            </a:rPr>
            <a:t>地方債残高や公営企業債等繰入見込額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普通交付税の減少に伴う標準財政規模の減少、</a:t>
          </a:r>
          <a:r>
            <a:rPr kumimoji="1" lang="ja-JP" altLang="ja-JP" sz="1100">
              <a:solidFill>
                <a:schemeClr val="dk1"/>
              </a:solidFill>
              <a:effectLst/>
              <a:latin typeface="+mn-lt"/>
              <a:ea typeface="+mn-ea"/>
              <a:cs typeface="+mn-cs"/>
            </a:rPr>
            <a:t>地方債等への充当可能基金残高の</a:t>
          </a:r>
          <a:r>
            <a:rPr kumimoji="1" lang="ja-JP" altLang="en-US" sz="1100">
              <a:solidFill>
                <a:schemeClr val="dk1"/>
              </a:solidFill>
              <a:effectLst/>
              <a:latin typeface="+mn-lt"/>
              <a:ea typeface="+mn-ea"/>
              <a:cs typeface="+mn-cs"/>
            </a:rPr>
            <a:t>減少などにより比</a:t>
          </a:r>
          <a:r>
            <a:rPr kumimoji="1" lang="ja-JP" altLang="ja-JP" sz="1100">
              <a:solidFill>
                <a:schemeClr val="dk1"/>
              </a:solidFill>
              <a:effectLst/>
              <a:latin typeface="+mn-lt"/>
              <a:ea typeface="+mn-ea"/>
              <a:cs typeface="+mn-cs"/>
            </a:rPr>
            <a:t>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今後においても、地方債残高に留意しつつ計画的に事業を実施するとともに、将来の財政需要に備え基金への積立を実施し財政の健全化に努める。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50800</xdr:rowOff>
    </xdr:from>
    <xdr:to>
      <xdr:col>68</xdr:col>
      <xdr:colOff>152400</xdr:colOff>
      <xdr:row>14</xdr:row>
      <xdr:rowOff>145596</xdr:rowOff>
    </xdr:to>
    <xdr:cxnSp macro="">
      <xdr:nvCxnSpPr>
        <xdr:cNvPr id="442" name="直線コネクタ 441"/>
        <xdr:cNvCxnSpPr/>
      </xdr:nvCxnSpPr>
      <xdr:spPr>
        <a:xfrm flipV="1">
          <a:off x="13512800" y="2451100"/>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62865</xdr:rowOff>
    </xdr:from>
    <xdr:to>
      <xdr:col>81</xdr:col>
      <xdr:colOff>95250</xdr:colOff>
      <xdr:row>13</xdr:row>
      <xdr:rowOff>164465</xdr:rowOff>
    </xdr:to>
    <xdr:sp macro="" textlink="">
      <xdr:nvSpPr>
        <xdr:cNvPr id="456" name="楕円 455"/>
        <xdr:cNvSpPr/>
      </xdr:nvSpPr>
      <xdr:spPr>
        <a:xfrm>
          <a:off x="169672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34942</xdr:rowOff>
    </xdr:from>
    <xdr:ext cx="762000" cy="259045"/>
    <xdr:sp macro="" textlink="">
      <xdr:nvSpPr>
        <xdr:cNvPr id="457" name="将来負担の状況該当値テキスト"/>
        <xdr:cNvSpPr txBox="1"/>
      </xdr:nvSpPr>
      <xdr:spPr>
        <a:xfrm>
          <a:off x="17106900" y="226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8" name="楕円 457"/>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86377</xdr:rowOff>
    </xdr:from>
    <xdr:ext cx="762000" cy="259045"/>
    <xdr:sp macro="" textlink="">
      <xdr:nvSpPr>
        <xdr:cNvPr id="459" name="テキスト ボックス 458"/>
        <xdr:cNvSpPr txBox="1"/>
      </xdr:nvSpPr>
      <xdr:spPr>
        <a:xfrm>
          <a:off x="14020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94796</xdr:rowOff>
    </xdr:from>
    <xdr:to>
      <xdr:col>64</xdr:col>
      <xdr:colOff>152400</xdr:colOff>
      <xdr:row>15</xdr:row>
      <xdr:rowOff>24946</xdr:rowOff>
    </xdr:to>
    <xdr:sp macro="" textlink="">
      <xdr:nvSpPr>
        <xdr:cNvPr id="460" name="楕円 459"/>
        <xdr:cNvSpPr/>
      </xdr:nvSpPr>
      <xdr:spPr>
        <a:xfrm>
          <a:off x="13462000" y="249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9723</xdr:rowOff>
    </xdr:from>
    <xdr:ext cx="762000" cy="259045"/>
    <xdr:sp macro="" textlink="">
      <xdr:nvSpPr>
        <xdr:cNvPr id="461" name="テキスト ボックス 460"/>
        <xdr:cNvSpPr txBox="1"/>
      </xdr:nvSpPr>
      <xdr:spPr>
        <a:xfrm>
          <a:off x="13131800" y="25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
1,906
158.70
4,344,374
4,293,426
50,948
1,710,762
4,223,026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年度以降、行財政改革の実施により、人件費削減に努めてきたところであるが、平成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退職者</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人件費決算額が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人件費の経常収支比率について</a:t>
          </a:r>
          <a:r>
            <a:rPr lang="ja-JP" altLang="en-US" sz="1100" b="0" i="0" baseline="0">
              <a:solidFill>
                <a:schemeClr val="dk1"/>
              </a:solidFill>
              <a:effectLst/>
              <a:latin typeface="+mn-lt"/>
              <a:ea typeface="+mn-ea"/>
              <a:cs typeface="+mn-cs"/>
            </a:rPr>
            <a:t>は減少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、類似団体平均を上回っている状況である。</a:t>
          </a:r>
          <a:endParaRPr lang="ja-JP" altLang="ja-JP" sz="1400">
            <a:effectLst/>
          </a:endParaRPr>
        </a:p>
        <a:p>
          <a:r>
            <a:rPr lang="ja-JP" altLang="ja-JP" sz="1100" b="0" i="0" baseline="0">
              <a:solidFill>
                <a:schemeClr val="dk1"/>
              </a:solidFill>
              <a:effectLst/>
              <a:latin typeface="+mn-lt"/>
              <a:ea typeface="+mn-ea"/>
              <a:cs typeface="+mn-cs"/>
            </a:rPr>
            <a:t>　今後においても、適正な定員管理や給与水準の適正化に努める。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42418</xdr:rowOff>
    </xdr:to>
    <xdr:cxnSp macro="">
      <xdr:nvCxnSpPr>
        <xdr:cNvPr id="64" name="直線コネクタ 63"/>
        <xdr:cNvCxnSpPr/>
      </xdr:nvCxnSpPr>
      <xdr:spPr>
        <a:xfrm flipV="1">
          <a:off x="3987800" y="6372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42418</xdr:rowOff>
    </xdr:to>
    <xdr:cxnSp macro="">
      <xdr:nvCxnSpPr>
        <xdr:cNvPr id="67" name="直線コネクタ 66"/>
        <xdr:cNvCxnSpPr/>
      </xdr:nvCxnSpPr>
      <xdr:spPr>
        <a:xfrm>
          <a:off x="3098800" y="6290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24130</xdr:rowOff>
    </xdr:to>
    <xdr:cxnSp macro="">
      <xdr:nvCxnSpPr>
        <xdr:cNvPr id="70" name="直線コネクタ 69"/>
        <xdr:cNvCxnSpPr/>
      </xdr:nvCxnSpPr>
      <xdr:spPr>
        <a:xfrm flipV="1">
          <a:off x="2209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37</xdr:row>
      <xdr:rowOff>24130</xdr:rowOff>
    </xdr:to>
    <xdr:cxnSp macro="">
      <xdr:nvCxnSpPr>
        <xdr:cNvPr id="73" name="直線コネクタ 72"/>
        <xdr:cNvCxnSpPr/>
      </xdr:nvCxnSpPr>
      <xdr:spPr>
        <a:xfrm>
          <a:off x="1320800" y="62169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年度以降、行財政改革の実施により、物件費等の削減に努めているところであるが、平成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年度においては、指定管理委託料など各種委託料の増加などによ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物件費決算額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、基金の有効活用等による財源確保により</a:t>
          </a:r>
          <a:r>
            <a:rPr kumimoji="1" lang="ja-JP" altLang="en-US" sz="1100">
              <a:solidFill>
                <a:schemeClr val="dk1"/>
              </a:solidFill>
              <a:effectLst/>
              <a:latin typeface="+mn-lt"/>
              <a:ea typeface="+mn-ea"/>
              <a:cs typeface="+mn-cs"/>
            </a:rPr>
            <a:t>比率は減少し、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今後においても、事務事業の点検・見直し等により経費削減に努めるとともに、指定管理制度による民間委託を実施しコスト削減を図る。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91077</xdr:rowOff>
    </xdr:to>
    <xdr:cxnSp macro="">
      <xdr:nvCxnSpPr>
        <xdr:cNvPr id="127" name="直線コネクタ 126"/>
        <xdr:cNvCxnSpPr/>
      </xdr:nvCxnSpPr>
      <xdr:spPr>
        <a:xfrm flipV="1">
          <a:off x="15671800" y="28016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91077</xdr:rowOff>
    </xdr:to>
    <xdr:cxnSp macro="">
      <xdr:nvCxnSpPr>
        <xdr:cNvPr id="130" name="直線コネクタ 129"/>
        <xdr:cNvCxnSpPr/>
      </xdr:nvCxnSpPr>
      <xdr:spPr>
        <a:xfrm>
          <a:off x="14782800" y="272324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64951</xdr:rowOff>
    </xdr:to>
    <xdr:cxnSp macro="">
      <xdr:nvCxnSpPr>
        <xdr:cNvPr id="133" name="直線コネクタ 132"/>
        <xdr:cNvCxnSpPr/>
      </xdr:nvCxnSpPr>
      <xdr:spPr>
        <a:xfrm flipV="1">
          <a:off x="13893800" y="27232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164556</xdr:rowOff>
    </xdr:from>
    <xdr:to>
      <xdr:col>69</xdr:col>
      <xdr:colOff>92075</xdr:colOff>
      <xdr:row>16</xdr:row>
      <xdr:rowOff>64951</xdr:rowOff>
    </xdr:to>
    <xdr:cxnSp macro="">
      <xdr:nvCxnSpPr>
        <xdr:cNvPr id="136" name="直線コネクタ 135"/>
        <xdr:cNvCxnSpPr/>
      </xdr:nvCxnSpPr>
      <xdr:spPr>
        <a:xfrm>
          <a:off x="13004800" y="27363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7"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40277</xdr:rowOff>
    </xdr:from>
    <xdr:to>
      <xdr:col>78</xdr:col>
      <xdr:colOff>120650</xdr:colOff>
      <xdr:row>16</xdr:row>
      <xdr:rowOff>141877</xdr:rowOff>
    </xdr:to>
    <xdr:sp macro="" textlink="">
      <xdr:nvSpPr>
        <xdr:cNvPr id="148" name="楕円 147"/>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126654</xdr:rowOff>
    </xdr:from>
    <xdr:ext cx="736600" cy="259045"/>
    <xdr:sp macro="" textlink="">
      <xdr:nvSpPr>
        <xdr:cNvPr id="149" name="テキスト ボックス 148"/>
        <xdr:cNvSpPr txBox="1"/>
      </xdr:nvSpPr>
      <xdr:spPr>
        <a:xfrm>
          <a:off x="15290800" y="28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macro="" textlink="">
      <xdr:nvSpPr>
        <xdr:cNvPr id="152" name="楕円 151"/>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macro="" textlink="">
      <xdr:nvSpPr>
        <xdr:cNvPr id="153" name="テキスト ボックス 152"/>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4" name="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5" name="テキスト ボックス 154"/>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本町においては、少子高齢化の進行が顕著であるものの、基金の有効活用等による財源確保により扶助費の比率については概ね横ばいで推移してきており、</a:t>
          </a:r>
          <a:r>
            <a:rPr kumimoji="1" lang="ja-JP" altLang="en-US" sz="1100">
              <a:solidFill>
                <a:schemeClr val="dk1"/>
              </a:solidFill>
              <a:effectLst/>
              <a:latin typeface="+mn-lt"/>
              <a:ea typeface="+mn-ea"/>
              <a:cs typeface="+mn-cs"/>
            </a:rPr>
            <a:t>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年度においては、各種事業費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している状況である。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今後においても、町の単独事業等について、事務事業の見直しや改善を図り、効率的な事業の実施に努める。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101600</xdr:rowOff>
    </xdr:to>
    <xdr:cxnSp macro="">
      <xdr:nvCxnSpPr>
        <xdr:cNvPr id="187" name="直線コネクタ 186"/>
        <xdr:cNvCxnSpPr/>
      </xdr:nvCxnSpPr>
      <xdr:spPr>
        <a:xfrm>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90" name="直線コネクタ 189"/>
        <xdr:cNvCxnSpPr/>
      </xdr:nvCxnSpPr>
      <xdr:spPr>
        <a:xfrm flipV="1">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93" name="直線コネクタ 192"/>
        <xdr:cNvCxnSpPr/>
      </xdr:nvCxnSpPr>
      <xdr:spPr>
        <a:xfrm flipV="1">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127000</xdr:rowOff>
    </xdr:to>
    <xdr:cxnSp macro="">
      <xdr:nvCxnSpPr>
        <xdr:cNvPr id="196" name="直線コネクタ 195"/>
        <xdr:cNvCxnSpPr/>
      </xdr:nvCxnSpPr>
      <xdr:spPr>
        <a:xfrm>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6" name="楕円 205"/>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7"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8" name="楕円 207"/>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9" name="テキスト ボックス 208"/>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0" name="楕円 209"/>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1" name="テキスト ボックス 210"/>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4" name="楕円 213"/>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5" name="テキスト ボックス 214"/>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年度におけるその他経費に係る経常収支比率については、</a:t>
          </a:r>
          <a:r>
            <a:rPr kumimoji="1" lang="ja-JP" altLang="en-US" sz="1100">
              <a:solidFill>
                <a:schemeClr val="dk1"/>
              </a:solidFill>
              <a:effectLst/>
              <a:latin typeface="+mn-lt"/>
              <a:ea typeface="+mn-ea"/>
              <a:cs typeface="+mn-cs"/>
            </a:rPr>
            <a:t>除雪費の増加による維持補修費の増や特別会計繰出金の増加による繰出金の増、</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の減少などにより、</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が増加したものの</a:t>
          </a:r>
          <a:r>
            <a:rPr kumimoji="1" lang="ja-JP" altLang="ja-JP" sz="1100">
              <a:solidFill>
                <a:schemeClr val="dk1"/>
              </a:solidFill>
              <a:effectLst/>
              <a:latin typeface="+mn-lt"/>
              <a:ea typeface="+mn-ea"/>
              <a:cs typeface="+mn-cs"/>
            </a:rPr>
            <a:t>、類似団体平均を下回っている状況である。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今後においても引き続き、公共施設マネジメントの実施により維持補修費の抑制に努めるとともに、特別会計においても効率的に事業を実施するなど、繰出金の抑制に努める。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72136</xdr:rowOff>
    </xdr:to>
    <xdr:cxnSp macro="">
      <xdr:nvCxnSpPr>
        <xdr:cNvPr id="245" name="直線コネクタ 244"/>
        <xdr:cNvCxnSpPr/>
      </xdr:nvCxnSpPr>
      <xdr:spPr>
        <a:xfrm>
          <a:off x="15671800" y="95910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161290</xdr:rowOff>
    </xdr:to>
    <xdr:cxnSp macro="">
      <xdr:nvCxnSpPr>
        <xdr:cNvPr id="248" name="直線コネクタ 247"/>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21844</xdr:rowOff>
    </xdr:to>
    <xdr:cxnSp macro="">
      <xdr:nvCxnSpPr>
        <xdr:cNvPr id="251" name="直線コネクタ 250"/>
        <xdr:cNvCxnSpPr/>
      </xdr:nvCxnSpPr>
      <xdr:spPr>
        <a:xfrm flipV="1">
          <a:off x="13893800" y="9591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53848</xdr:rowOff>
    </xdr:to>
    <xdr:cxnSp macro="">
      <xdr:nvCxnSpPr>
        <xdr:cNvPr id="254" name="直線コネクタ 253"/>
        <xdr:cNvCxnSpPr/>
      </xdr:nvCxnSpPr>
      <xdr:spPr>
        <a:xfrm flipV="1">
          <a:off x="13004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4" name="楕円 263"/>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65"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6" name="楕円 26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7" name="テキスト ボックス 26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8" name="楕円 26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9" name="テキスト ボックス 268"/>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70" name="楕円 269"/>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71" name="テキスト ボックス 270"/>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72" name="楕円 271"/>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89425</xdr:rowOff>
    </xdr:from>
    <xdr:ext cx="762000" cy="259045"/>
    <xdr:sp macro="" textlink="">
      <xdr:nvSpPr>
        <xdr:cNvPr id="273" name="テキスト ボックス 272"/>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年度以降、行財政改革の実施により、各団体への補助金・助成金の廃止等により経費削減に努めてきたところであるが、近年、</a:t>
          </a:r>
          <a:r>
            <a:rPr kumimoji="1" lang="ja-JP" altLang="en-US" sz="1100">
              <a:solidFill>
                <a:schemeClr val="dk1"/>
              </a:solidFill>
              <a:effectLst/>
              <a:latin typeface="+mn-lt"/>
              <a:ea typeface="+mn-ea"/>
              <a:cs typeface="+mn-cs"/>
            </a:rPr>
            <a:t>一部事務組合負担金や地方創生に係る補助金の増加などにより</a:t>
          </a:r>
          <a:r>
            <a:rPr kumimoji="1" lang="ja-JP" altLang="ja-JP" sz="1100">
              <a:solidFill>
                <a:schemeClr val="dk1"/>
              </a:solidFill>
              <a:effectLst/>
              <a:latin typeface="+mn-lt"/>
              <a:ea typeface="+mn-ea"/>
              <a:cs typeface="+mn-cs"/>
            </a:rPr>
            <a:t>比率が増加傾向にあり、平成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年度においては、一部事務組合負担金の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補助費等決算額</a:t>
          </a:r>
          <a:r>
            <a:rPr kumimoji="1" lang="ja-JP" altLang="en-US" sz="1100">
              <a:solidFill>
                <a:schemeClr val="dk1"/>
              </a:solidFill>
              <a:effectLst/>
              <a:latin typeface="+mn-lt"/>
              <a:ea typeface="+mn-ea"/>
              <a:cs typeface="+mn-cs"/>
            </a:rPr>
            <a:t>の増加により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補助費等の</a:t>
          </a:r>
          <a:r>
            <a:rPr kumimoji="1" lang="ja-JP" altLang="ja-JP" sz="1100">
              <a:solidFill>
                <a:schemeClr val="dk1"/>
              </a:solidFill>
              <a:effectLst/>
              <a:latin typeface="+mn-lt"/>
              <a:ea typeface="+mn-ea"/>
              <a:cs typeface="+mn-cs"/>
            </a:rPr>
            <a:t>比率が増加し、類似団体平均を上回っている状況である。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今後においても、引き続き事務事業の点検・見直しを継続して実施し、補助費等の抑制に努める。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69850</xdr:rowOff>
    </xdr:to>
    <xdr:cxnSp macro="">
      <xdr:nvCxnSpPr>
        <xdr:cNvPr id="303" name="直線コネクタ 302"/>
        <xdr:cNvCxnSpPr/>
      </xdr:nvCxnSpPr>
      <xdr:spPr>
        <a:xfrm>
          <a:off x="15671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69850</xdr:rowOff>
    </xdr:to>
    <xdr:cxnSp macro="">
      <xdr:nvCxnSpPr>
        <xdr:cNvPr id="306" name="直線コネクタ 305"/>
        <xdr:cNvCxnSpPr/>
      </xdr:nvCxnSpPr>
      <xdr:spPr>
        <a:xfrm flipV="1">
          <a:off x="14782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69850</xdr:rowOff>
    </xdr:to>
    <xdr:cxnSp macro="">
      <xdr:nvCxnSpPr>
        <xdr:cNvPr id="309" name="直線コネクタ 308"/>
        <xdr:cNvCxnSpPr/>
      </xdr:nvCxnSpPr>
      <xdr:spPr>
        <a:xfrm>
          <a:off x="13893800" y="6280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108712</xdr:rowOff>
    </xdr:to>
    <xdr:cxnSp macro="">
      <xdr:nvCxnSpPr>
        <xdr:cNvPr id="312" name="直線コネクタ 311"/>
        <xdr:cNvCxnSpPr/>
      </xdr:nvCxnSpPr>
      <xdr:spPr>
        <a:xfrm>
          <a:off x="13004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2" name="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4" name="楕円 323"/>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5" name="テキスト ボックス 324"/>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8" name="楕円 327"/>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9" name="テキスト ボックス 328"/>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0" name="楕円 32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1" name="テキスト ボックス 33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近年、老朽化した公共施設改修・更新のため発行した地方債の元利償還金の増加により増加傾向にあり、以前として類似団体平均を上回っている状況である。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153670</xdr:rowOff>
    </xdr:to>
    <xdr:cxnSp macro="">
      <xdr:nvCxnSpPr>
        <xdr:cNvPr id="363" name="直線コネクタ 362"/>
        <xdr:cNvCxnSpPr/>
      </xdr:nvCxnSpPr>
      <xdr:spPr>
        <a:xfrm>
          <a:off x="3987800" y="1330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107950</xdr:rowOff>
    </xdr:to>
    <xdr:cxnSp macro="">
      <xdr:nvCxnSpPr>
        <xdr:cNvPr id="366" name="直線コネクタ 365"/>
        <xdr:cNvCxnSpPr/>
      </xdr:nvCxnSpPr>
      <xdr:spPr>
        <a:xfrm>
          <a:off x="3098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78</xdr:row>
      <xdr:rowOff>1270</xdr:rowOff>
    </xdr:to>
    <xdr:cxnSp macro="">
      <xdr:nvCxnSpPr>
        <xdr:cNvPr id="369" name="直線コネクタ 368"/>
        <xdr:cNvCxnSpPr/>
      </xdr:nvCxnSpPr>
      <xdr:spPr>
        <a:xfrm flipV="1">
          <a:off x="2209800" y="132791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1270</xdr:rowOff>
    </xdr:to>
    <xdr:cxnSp macro="">
      <xdr:nvCxnSpPr>
        <xdr:cNvPr id="372" name="直線コネクタ 371"/>
        <xdr:cNvCxnSpPr/>
      </xdr:nvCxnSpPr>
      <xdr:spPr>
        <a:xfrm>
          <a:off x="1320800" y="13336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2" name="楕円 38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4" name="楕円 38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85" name="テキスト ボックス 384"/>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6" name="楕円 385"/>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7" name="テキスト ボックス 386"/>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88" name="楕円 387"/>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89" name="テキスト ボックス 388"/>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90" name="楕円 389"/>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91" name="テキスト ボックス 390"/>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行財政改革や事務事業の見直し・効率化などの実施により、経常収支比率は減少傾向にあったが、平成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年度以降増加傾向にあり、平成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年度においては、人件費・物件費・繰出金の増加や地方交付税の減少により比率が増加している状況である。</a:t>
          </a:r>
          <a:endParaRPr lang="ja-JP" altLang="ja-JP" sz="1400">
            <a:effectLst/>
          </a:endParaRPr>
        </a:p>
        <a:p>
          <a:r>
            <a:rPr kumimoji="1" lang="ja-JP" altLang="ja-JP" sz="1100">
              <a:solidFill>
                <a:schemeClr val="dk1"/>
              </a:solidFill>
              <a:effectLst/>
              <a:latin typeface="+mn-lt"/>
              <a:ea typeface="+mn-ea"/>
              <a:cs typeface="+mn-cs"/>
            </a:rPr>
            <a:t>　今後においても、引き続き、北竜振興公社や特別養護老人ホームの経営改善に向けた取組みを行うとともに、事務事業の見直し・効率化を図り、経常経費削減に努める。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99242</xdr:rowOff>
    </xdr:from>
    <xdr:to>
      <xdr:col>82</xdr:col>
      <xdr:colOff>107950</xdr:colOff>
      <xdr:row>77</xdr:row>
      <xdr:rowOff>144962</xdr:rowOff>
    </xdr:to>
    <xdr:cxnSp macro="">
      <xdr:nvCxnSpPr>
        <xdr:cNvPr id="426" name="直線コネクタ 425"/>
        <xdr:cNvCxnSpPr/>
      </xdr:nvCxnSpPr>
      <xdr:spPr>
        <a:xfrm>
          <a:off x="15671800" y="13300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159657</xdr:rowOff>
    </xdr:from>
    <xdr:to>
      <xdr:col>78</xdr:col>
      <xdr:colOff>69850</xdr:colOff>
      <xdr:row>77</xdr:row>
      <xdr:rowOff>99242</xdr:rowOff>
    </xdr:to>
    <xdr:cxnSp macro="">
      <xdr:nvCxnSpPr>
        <xdr:cNvPr id="429" name="直線コネクタ 428"/>
        <xdr:cNvCxnSpPr/>
      </xdr:nvCxnSpPr>
      <xdr:spPr>
        <a:xfrm>
          <a:off x="14782800" y="131898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159657</xdr:rowOff>
    </xdr:from>
    <xdr:to>
      <xdr:col>73</xdr:col>
      <xdr:colOff>180975</xdr:colOff>
      <xdr:row>77</xdr:row>
      <xdr:rowOff>20864</xdr:rowOff>
    </xdr:to>
    <xdr:cxnSp macro="">
      <xdr:nvCxnSpPr>
        <xdr:cNvPr id="432" name="直線コネクタ 431"/>
        <xdr:cNvCxnSpPr/>
      </xdr:nvCxnSpPr>
      <xdr:spPr>
        <a:xfrm flipV="1">
          <a:off x="13893800" y="13189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20864</xdr:rowOff>
    </xdr:to>
    <xdr:cxnSp macro="">
      <xdr:nvCxnSpPr>
        <xdr:cNvPr id="435" name="直線コネクタ 434"/>
        <xdr:cNvCxnSpPr/>
      </xdr:nvCxnSpPr>
      <xdr:spPr>
        <a:xfrm>
          <a:off x="13004800" y="130429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5" name="楕円 444"/>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6" name="公債費以外該当値テキスト"/>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48442</xdr:rowOff>
    </xdr:from>
    <xdr:to>
      <xdr:col>78</xdr:col>
      <xdr:colOff>120650</xdr:colOff>
      <xdr:row>77</xdr:row>
      <xdr:rowOff>150042</xdr:rowOff>
    </xdr:to>
    <xdr:sp macro="" textlink="">
      <xdr:nvSpPr>
        <xdr:cNvPr id="447" name="楕円 446"/>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134819</xdr:rowOff>
    </xdr:from>
    <xdr:ext cx="736600" cy="259045"/>
    <xdr:sp macro="" textlink="">
      <xdr:nvSpPr>
        <xdr:cNvPr id="448" name="テキスト ボックス 447"/>
        <xdr:cNvSpPr txBox="1"/>
      </xdr:nvSpPr>
      <xdr:spPr>
        <a:xfrm>
          <a:off x="15290800" y="1333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108857</xdr:rowOff>
    </xdr:from>
    <xdr:to>
      <xdr:col>74</xdr:col>
      <xdr:colOff>31750</xdr:colOff>
      <xdr:row>77</xdr:row>
      <xdr:rowOff>39007</xdr:rowOff>
    </xdr:to>
    <xdr:sp macro="" textlink="">
      <xdr:nvSpPr>
        <xdr:cNvPr id="449" name="楕円 448"/>
        <xdr:cNvSpPr/>
      </xdr:nvSpPr>
      <xdr:spPr>
        <a:xfrm>
          <a:off x="14732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23784</xdr:rowOff>
    </xdr:from>
    <xdr:ext cx="762000" cy="259045"/>
    <xdr:sp macro="" textlink="">
      <xdr:nvSpPr>
        <xdr:cNvPr id="450" name="テキスト ボックス 449"/>
        <xdr:cNvSpPr txBox="1"/>
      </xdr:nvSpPr>
      <xdr:spPr>
        <a:xfrm>
          <a:off x="14401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141514</xdr:rowOff>
    </xdr:from>
    <xdr:to>
      <xdr:col>69</xdr:col>
      <xdr:colOff>142875</xdr:colOff>
      <xdr:row>77</xdr:row>
      <xdr:rowOff>71664</xdr:rowOff>
    </xdr:to>
    <xdr:sp macro="" textlink="">
      <xdr:nvSpPr>
        <xdr:cNvPr id="451" name="楕円 450"/>
        <xdr:cNvSpPr/>
      </xdr:nvSpPr>
      <xdr:spPr>
        <a:xfrm>
          <a:off x="13843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56441</xdr:rowOff>
    </xdr:from>
    <xdr:ext cx="762000" cy="259045"/>
    <xdr:sp macro="" textlink="">
      <xdr:nvSpPr>
        <xdr:cNvPr id="452" name="テキスト ボックス 451"/>
        <xdr:cNvSpPr txBox="1"/>
      </xdr:nvSpPr>
      <xdr:spPr>
        <a:xfrm>
          <a:off x="13512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3" name="楕円 45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4" name="テキスト ボックス 45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31565</xdr:rowOff>
    </xdr:from>
    <xdr:to>
      <xdr:col>29</xdr:col>
      <xdr:colOff>127000</xdr:colOff>
      <xdr:row>17</xdr:row>
      <xdr:rowOff>36126</xdr:rowOff>
    </xdr:to>
    <xdr:cxnSp macro="">
      <xdr:nvCxnSpPr>
        <xdr:cNvPr id="49" name="直線コネクタ 48"/>
        <xdr:cNvCxnSpPr/>
      </xdr:nvCxnSpPr>
      <xdr:spPr bwMode="auto">
        <a:xfrm flipV="1">
          <a:off x="5003800" y="2993840"/>
          <a:ext cx="6477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36126</xdr:rowOff>
    </xdr:from>
    <xdr:to>
      <xdr:col>26</xdr:col>
      <xdr:colOff>50800</xdr:colOff>
      <xdr:row>17</xdr:row>
      <xdr:rowOff>64716</xdr:rowOff>
    </xdr:to>
    <xdr:cxnSp macro="">
      <xdr:nvCxnSpPr>
        <xdr:cNvPr id="52" name="直線コネクタ 51"/>
        <xdr:cNvCxnSpPr/>
      </xdr:nvCxnSpPr>
      <xdr:spPr bwMode="auto">
        <a:xfrm flipV="1">
          <a:off x="4305300" y="2998401"/>
          <a:ext cx="698500" cy="2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64716</xdr:rowOff>
    </xdr:from>
    <xdr:to>
      <xdr:col>22</xdr:col>
      <xdr:colOff>114300</xdr:colOff>
      <xdr:row>17</xdr:row>
      <xdr:rowOff>77468</xdr:rowOff>
    </xdr:to>
    <xdr:cxnSp macro="">
      <xdr:nvCxnSpPr>
        <xdr:cNvPr id="55" name="直線コネクタ 54"/>
        <xdr:cNvCxnSpPr/>
      </xdr:nvCxnSpPr>
      <xdr:spPr bwMode="auto">
        <a:xfrm flipV="1">
          <a:off x="3606800" y="3026991"/>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77468</xdr:rowOff>
    </xdr:from>
    <xdr:to>
      <xdr:col>18</xdr:col>
      <xdr:colOff>177800</xdr:colOff>
      <xdr:row>17</xdr:row>
      <xdr:rowOff>125287</xdr:rowOff>
    </xdr:to>
    <xdr:cxnSp macro="">
      <xdr:nvCxnSpPr>
        <xdr:cNvPr id="58" name="直線コネクタ 57"/>
        <xdr:cNvCxnSpPr/>
      </xdr:nvCxnSpPr>
      <xdr:spPr bwMode="auto">
        <a:xfrm flipV="1">
          <a:off x="2908300" y="3039743"/>
          <a:ext cx="698500" cy="4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152215</xdr:rowOff>
    </xdr:from>
    <xdr:to>
      <xdr:col>29</xdr:col>
      <xdr:colOff>177800</xdr:colOff>
      <xdr:row>17</xdr:row>
      <xdr:rowOff>82365</xdr:rowOff>
    </xdr:to>
    <xdr:sp macro="" textlink="">
      <xdr:nvSpPr>
        <xdr:cNvPr id="68" name="楕円 67"/>
        <xdr:cNvSpPr/>
      </xdr:nvSpPr>
      <xdr:spPr bwMode="auto">
        <a:xfrm>
          <a:off x="5600700" y="294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168742</xdr:rowOff>
    </xdr:from>
    <xdr:ext cx="762000" cy="259045"/>
    <xdr:sp macro="" textlink="">
      <xdr:nvSpPr>
        <xdr:cNvPr id="69" name="人口1人当たり決算額の推移該当値テキスト130"/>
        <xdr:cNvSpPr txBox="1"/>
      </xdr:nvSpPr>
      <xdr:spPr>
        <a:xfrm>
          <a:off x="5740400" y="27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156776</xdr:rowOff>
    </xdr:from>
    <xdr:to>
      <xdr:col>26</xdr:col>
      <xdr:colOff>101600</xdr:colOff>
      <xdr:row>17</xdr:row>
      <xdr:rowOff>86926</xdr:rowOff>
    </xdr:to>
    <xdr:sp macro="" textlink="">
      <xdr:nvSpPr>
        <xdr:cNvPr id="70" name="楕円 69"/>
        <xdr:cNvSpPr/>
      </xdr:nvSpPr>
      <xdr:spPr bwMode="auto">
        <a:xfrm>
          <a:off x="4953000" y="294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97103</xdr:rowOff>
    </xdr:from>
    <xdr:ext cx="736600" cy="259045"/>
    <xdr:sp macro="" textlink="">
      <xdr:nvSpPr>
        <xdr:cNvPr id="71" name="テキスト ボックス 70"/>
        <xdr:cNvSpPr txBox="1"/>
      </xdr:nvSpPr>
      <xdr:spPr>
        <a:xfrm>
          <a:off x="4622800" y="271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13916</xdr:rowOff>
    </xdr:from>
    <xdr:to>
      <xdr:col>22</xdr:col>
      <xdr:colOff>165100</xdr:colOff>
      <xdr:row>17</xdr:row>
      <xdr:rowOff>115516</xdr:rowOff>
    </xdr:to>
    <xdr:sp macro="" textlink="">
      <xdr:nvSpPr>
        <xdr:cNvPr id="72" name="楕円 71"/>
        <xdr:cNvSpPr/>
      </xdr:nvSpPr>
      <xdr:spPr bwMode="auto">
        <a:xfrm>
          <a:off x="4254500" y="29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125693</xdr:rowOff>
    </xdr:from>
    <xdr:ext cx="762000" cy="259045"/>
    <xdr:sp macro="" textlink="">
      <xdr:nvSpPr>
        <xdr:cNvPr id="73" name="テキスト ボックス 72"/>
        <xdr:cNvSpPr txBox="1"/>
      </xdr:nvSpPr>
      <xdr:spPr>
        <a:xfrm>
          <a:off x="3924300" y="274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26668</xdr:rowOff>
    </xdr:from>
    <xdr:to>
      <xdr:col>19</xdr:col>
      <xdr:colOff>38100</xdr:colOff>
      <xdr:row>17</xdr:row>
      <xdr:rowOff>128268</xdr:rowOff>
    </xdr:to>
    <xdr:sp macro="" textlink="">
      <xdr:nvSpPr>
        <xdr:cNvPr id="74" name="楕円 73"/>
        <xdr:cNvSpPr/>
      </xdr:nvSpPr>
      <xdr:spPr bwMode="auto">
        <a:xfrm>
          <a:off x="3556000" y="298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138445</xdr:rowOff>
    </xdr:from>
    <xdr:ext cx="762000" cy="259045"/>
    <xdr:sp macro="" textlink="">
      <xdr:nvSpPr>
        <xdr:cNvPr id="75" name="テキスト ボックス 74"/>
        <xdr:cNvSpPr txBox="1"/>
      </xdr:nvSpPr>
      <xdr:spPr>
        <a:xfrm>
          <a:off x="3225800" y="27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74487</xdr:rowOff>
    </xdr:from>
    <xdr:to>
      <xdr:col>15</xdr:col>
      <xdr:colOff>101600</xdr:colOff>
      <xdr:row>18</xdr:row>
      <xdr:rowOff>4637</xdr:rowOff>
    </xdr:to>
    <xdr:sp macro="" textlink="">
      <xdr:nvSpPr>
        <xdr:cNvPr id="76" name="楕円 75"/>
        <xdr:cNvSpPr/>
      </xdr:nvSpPr>
      <xdr:spPr bwMode="auto">
        <a:xfrm>
          <a:off x="2857500" y="303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14814</xdr:rowOff>
    </xdr:from>
    <xdr:ext cx="762000" cy="259045"/>
    <xdr:sp macro="" textlink="">
      <xdr:nvSpPr>
        <xdr:cNvPr id="77" name="テキスト ボックス 76"/>
        <xdr:cNvSpPr txBox="1"/>
      </xdr:nvSpPr>
      <xdr:spPr>
        <a:xfrm>
          <a:off x="2527300" y="28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78130</xdr:rowOff>
    </xdr:from>
    <xdr:to>
      <xdr:col>29</xdr:col>
      <xdr:colOff>127000</xdr:colOff>
      <xdr:row>35</xdr:row>
      <xdr:rowOff>127142</xdr:rowOff>
    </xdr:to>
    <xdr:cxnSp macro="">
      <xdr:nvCxnSpPr>
        <xdr:cNvPr id="108" name="直線コネクタ 107"/>
        <xdr:cNvCxnSpPr/>
      </xdr:nvCxnSpPr>
      <xdr:spPr bwMode="auto">
        <a:xfrm flipV="1">
          <a:off x="5003800" y="6688480"/>
          <a:ext cx="647700" cy="4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127142</xdr:rowOff>
    </xdr:from>
    <xdr:to>
      <xdr:col>26</xdr:col>
      <xdr:colOff>50800</xdr:colOff>
      <xdr:row>35</xdr:row>
      <xdr:rowOff>157454</xdr:rowOff>
    </xdr:to>
    <xdr:cxnSp macro="">
      <xdr:nvCxnSpPr>
        <xdr:cNvPr id="111" name="直線コネクタ 110"/>
        <xdr:cNvCxnSpPr/>
      </xdr:nvCxnSpPr>
      <xdr:spPr bwMode="auto">
        <a:xfrm flipV="1">
          <a:off x="4305300" y="6737492"/>
          <a:ext cx="6985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99061</xdr:rowOff>
    </xdr:from>
    <xdr:to>
      <xdr:col>22</xdr:col>
      <xdr:colOff>114300</xdr:colOff>
      <xdr:row>35</xdr:row>
      <xdr:rowOff>157454</xdr:rowOff>
    </xdr:to>
    <xdr:cxnSp macro="">
      <xdr:nvCxnSpPr>
        <xdr:cNvPr id="114" name="直線コネクタ 113"/>
        <xdr:cNvCxnSpPr/>
      </xdr:nvCxnSpPr>
      <xdr:spPr bwMode="auto">
        <a:xfrm>
          <a:off x="3606800" y="6709411"/>
          <a:ext cx="698500" cy="5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99061</xdr:rowOff>
    </xdr:from>
    <xdr:to>
      <xdr:col>18</xdr:col>
      <xdr:colOff>177800</xdr:colOff>
      <xdr:row>35</xdr:row>
      <xdr:rowOff>109247</xdr:rowOff>
    </xdr:to>
    <xdr:cxnSp macro="">
      <xdr:nvCxnSpPr>
        <xdr:cNvPr id="117" name="直線コネクタ 116"/>
        <xdr:cNvCxnSpPr/>
      </xdr:nvCxnSpPr>
      <xdr:spPr bwMode="auto">
        <a:xfrm flipV="1">
          <a:off x="2908300" y="6709411"/>
          <a:ext cx="698500" cy="1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27330</xdr:rowOff>
    </xdr:from>
    <xdr:to>
      <xdr:col>29</xdr:col>
      <xdr:colOff>177800</xdr:colOff>
      <xdr:row>35</xdr:row>
      <xdr:rowOff>128930</xdr:rowOff>
    </xdr:to>
    <xdr:sp macro="" textlink="">
      <xdr:nvSpPr>
        <xdr:cNvPr id="127" name="楕円 126"/>
        <xdr:cNvSpPr/>
      </xdr:nvSpPr>
      <xdr:spPr bwMode="auto">
        <a:xfrm>
          <a:off x="5600700" y="66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215307</xdr:rowOff>
    </xdr:from>
    <xdr:ext cx="762000" cy="259045"/>
    <xdr:sp macro="" textlink="">
      <xdr:nvSpPr>
        <xdr:cNvPr id="128" name="人口1人当たり決算額の推移該当値テキスト445"/>
        <xdr:cNvSpPr txBox="1"/>
      </xdr:nvSpPr>
      <xdr:spPr>
        <a:xfrm>
          <a:off x="5740400" y="64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76342</xdr:rowOff>
    </xdr:from>
    <xdr:to>
      <xdr:col>26</xdr:col>
      <xdr:colOff>101600</xdr:colOff>
      <xdr:row>35</xdr:row>
      <xdr:rowOff>177942</xdr:rowOff>
    </xdr:to>
    <xdr:sp macro="" textlink="">
      <xdr:nvSpPr>
        <xdr:cNvPr id="129" name="楕円 128"/>
        <xdr:cNvSpPr/>
      </xdr:nvSpPr>
      <xdr:spPr bwMode="auto">
        <a:xfrm>
          <a:off x="4953000" y="668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188119</xdr:rowOff>
    </xdr:from>
    <xdr:ext cx="736600" cy="259045"/>
    <xdr:sp macro="" textlink="">
      <xdr:nvSpPr>
        <xdr:cNvPr id="130" name="テキスト ボックス 129"/>
        <xdr:cNvSpPr txBox="1"/>
      </xdr:nvSpPr>
      <xdr:spPr>
        <a:xfrm>
          <a:off x="4622800" y="645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106654</xdr:rowOff>
    </xdr:from>
    <xdr:to>
      <xdr:col>22</xdr:col>
      <xdr:colOff>165100</xdr:colOff>
      <xdr:row>35</xdr:row>
      <xdr:rowOff>208254</xdr:rowOff>
    </xdr:to>
    <xdr:sp macro="" textlink="">
      <xdr:nvSpPr>
        <xdr:cNvPr id="131" name="楕円 130"/>
        <xdr:cNvSpPr/>
      </xdr:nvSpPr>
      <xdr:spPr bwMode="auto">
        <a:xfrm>
          <a:off x="4254500" y="67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218431</xdr:rowOff>
    </xdr:from>
    <xdr:ext cx="762000" cy="259045"/>
    <xdr:sp macro="" textlink="">
      <xdr:nvSpPr>
        <xdr:cNvPr id="132" name="テキスト ボックス 131"/>
        <xdr:cNvSpPr txBox="1"/>
      </xdr:nvSpPr>
      <xdr:spPr>
        <a:xfrm>
          <a:off x="3924300" y="648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48261</xdr:rowOff>
    </xdr:from>
    <xdr:to>
      <xdr:col>19</xdr:col>
      <xdr:colOff>38100</xdr:colOff>
      <xdr:row>35</xdr:row>
      <xdr:rowOff>149861</xdr:rowOff>
    </xdr:to>
    <xdr:sp macro="" textlink="">
      <xdr:nvSpPr>
        <xdr:cNvPr id="133" name="楕円 132"/>
        <xdr:cNvSpPr/>
      </xdr:nvSpPr>
      <xdr:spPr bwMode="auto">
        <a:xfrm>
          <a:off x="3556000" y="665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160038</xdr:rowOff>
    </xdr:from>
    <xdr:ext cx="762000" cy="259045"/>
    <xdr:sp macro="" textlink="">
      <xdr:nvSpPr>
        <xdr:cNvPr id="134" name="テキスト ボックス 133"/>
        <xdr:cNvSpPr txBox="1"/>
      </xdr:nvSpPr>
      <xdr:spPr>
        <a:xfrm>
          <a:off x="3225800" y="642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58447</xdr:rowOff>
    </xdr:from>
    <xdr:to>
      <xdr:col>15</xdr:col>
      <xdr:colOff>101600</xdr:colOff>
      <xdr:row>35</xdr:row>
      <xdr:rowOff>160047</xdr:rowOff>
    </xdr:to>
    <xdr:sp macro="" textlink="">
      <xdr:nvSpPr>
        <xdr:cNvPr id="135" name="楕円 134"/>
        <xdr:cNvSpPr/>
      </xdr:nvSpPr>
      <xdr:spPr bwMode="auto">
        <a:xfrm>
          <a:off x="2857500" y="666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170224</xdr:rowOff>
    </xdr:from>
    <xdr:ext cx="762000" cy="259045"/>
    <xdr:sp macro="" textlink="">
      <xdr:nvSpPr>
        <xdr:cNvPr id="136" name="テキスト ボックス 135"/>
        <xdr:cNvSpPr txBox="1"/>
      </xdr:nvSpPr>
      <xdr:spPr>
        <a:xfrm>
          <a:off x="2527300" y="643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
1,906
158.70
4,344,374
4,293,426
50,948
1,710,762
4,223,026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79391</xdr:rowOff>
    </xdr:from>
    <xdr:to>
      <xdr:col>24</xdr:col>
      <xdr:colOff>63500</xdr:colOff>
      <xdr:row>35</xdr:row>
      <xdr:rowOff>87115</xdr:rowOff>
    </xdr:to>
    <xdr:cxnSp macro="">
      <xdr:nvCxnSpPr>
        <xdr:cNvPr id="58" name="直線コネクタ 57"/>
        <xdr:cNvCxnSpPr/>
      </xdr:nvCxnSpPr>
      <xdr:spPr>
        <a:xfrm>
          <a:off x="3797300" y="6080141"/>
          <a:ext cx="8382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79391</xdr:rowOff>
    </xdr:from>
    <xdr:to>
      <xdr:col>19</xdr:col>
      <xdr:colOff>177800</xdr:colOff>
      <xdr:row>35</xdr:row>
      <xdr:rowOff>109360</xdr:rowOff>
    </xdr:to>
    <xdr:cxnSp macro="">
      <xdr:nvCxnSpPr>
        <xdr:cNvPr id="61" name="直線コネクタ 60"/>
        <xdr:cNvCxnSpPr/>
      </xdr:nvCxnSpPr>
      <xdr:spPr>
        <a:xfrm flipV="1">
          <a:off x="2908300" y="6080141"/>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109360</xdr:rowOff>
    </xdr:from>
    <xdr:to>
      <xdr:col>15</xdr:col>
      <xdr:colOff>50800</xdr:colOff>
      <xdr:row>35</xdr:row>
      <xdr:rowOff>122948</xdr:rowOff>
    </xdr:to>
    <xdr:cxnSp macro="">
      <xdr:nvCxnSpPr>
        <xdr:cNvPr id="64" name="直線コネクタ 63"/>
        <xdr:cNvCxnSpPr/>
      </xdr:nvCxnSpPr>
      <xdr:spPr>
        <a:xfrm flipV="1">
          <a:off x="2019300" y="6110110"/>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122948</xdr:rowOff>
    </xdr:from>
    <xdr:to>
      <xdr:col>10</xdr:col>
      <xdr:colOff>114300</xdr:colOff>
      <xdr:row>35</xdr:row>
      <xdr:rowOff>155156</xdr:rowOff>
    </xdr:to>
    <xdr:cxnSp macro="">
      <xdr:nvCxnSpPr>
        <xdr:cNvPr id="67" name="直線コネクタ 66"/>
        <xdr:cNvCxnSpPr/>
      </xdr:nvCxnSpPr>
      <xdr:spPr>
        <a:xfrm flipV="1">
          <a:off x="1130300" y="6123698"/>
          <a:ext cx="889000" cy="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36315</xdr:rowOff>
    </xdr:from>
    <xdr:to>
      <xdr:col>24</xdr:col>
      <xdr:colOff>114300</xdr:colOff>
      <xdr:row>35</xdr:row>
      <xdr:rowOff>137915</xdr:rowOff>
    </xdr:to>
    <xdr:sp macro="" textlink="">
      <xdr:nvSpPr>
        <xdr:cNvPr id="77" name="楕円 76"/>
        <xdr:cNvSpPr/>
      </xdr:nvSpPr>
      <xdr:spPr>
        <a:xfrm>
          <a:off x="4584700" y="60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59192</xdr:rowOff>
    </xdr:from>
    <xdr:ext cx="599010" cy="259045"/>
    <xdr:sp macro="" textlink="">
      <xdr:nvSpPr>
        <xdr:cNvPr id="78" name="人件費該当値テキスト"/>
        <xdr:cNvSpPr txBox="1"/>
      </xdr:nvSpPr>
      <xdr:spPr>
        <a:xfrm>
          <a:off x="4686300" y="58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28591</xdr:rowOff>
    </xdr:from>
    <xdr:to>
      <xdr:col>20</xdr:col>
      <xdr:colOff>38100</xdr:colOff>
      <xdr:row>35</xdr:row>
      <xdr:rowOff>130191</xdr:rowOff>
    </xdr:to>
    <xdr:sp macro="" textlink="">
      <xdr:nvSpPr>
        <xdr:cNvPr id="79" name="楕円 78"/>
        <xdr:cNvSpPr/>
      </xdr:nvSpPr>
      <xdr:spPr>
        <a:xfrm>
          <a:off x="3746500" y="6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146718</xdr:rowOff>
    </xdr:from>
    <xdr:ext cx="599010" cy="259045"/>
    <xdr:sp macro="" textlink="">
      <xdr:nvSpPr>
        <xdr:cNvPr id="80" name="テキスト ボックス 79"/>
        <xdr:cNvSpPr txBox="1"/>
      </xdr:nvSpPr>
      <xdr:spPr>
        <a:xfrm>
          <a:off x="3497795" y="580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58560</xdr:rowOff>
    </xdr:from>
    <xdr:to>
      <xdr:col>15</xdr:col>
      <xdr:colOff>101600</xdr:colOff>
      <xdr:row>35</xdr:row>
      <xdr:rowOff>160160</xdr:rowOff>
    </xdr:to>
    <xdr:sp macro="" textlink="">
      <xdr:nvSpPr>
        <xdr:cNvPr id="81" name="楕円 80"/>
        <xdr:cNvSpPr/>
      </xdr:nvSpPr>
      <xdr:spPr>
        <a:xfrm>
          <a:off x="2857500" y="60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5237</xdr:rowOff>
    </xdr:from>
    <xdr:ext cx="599010" cy="259045"/>
    <xdr:sp macro="" textlink="">
      <xdr:nvSpPr>
        <xdr:cNvPr id="82" name="テキスト ボックス 81"/>
        <xdr:cNvSpPr txBox="1"/>
      </xdr:nvSpPr>
      <xdr:spPr>
        <a:xfrm>
          <a:off x="2608795" y="583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72148</xdr:rowOff>
    </xdr:from>
    <xdr:to>
      <xdr:col>10</xdr:col>
      <xdr:colOff>165100</xdr:colOff>
      <xdr:row>36</xdr:row>
      <xdr:rowOff>2298</xdr:rowOff>
    </xdr:to>
    <xdr:sp macro="" textlink="">
      <xdr:nvSpPr>
        <xdr:cNvPr id="83" name="楕円 82"/>
        <xdr:cNvSpPr/>
      </xdr:nvSpPr>
      <xdr:spPr>
        <a:xfrm>
          <a:off x="1968500" y="60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18825</xdr:rowOff>
    </xdr:from>
    <xdr:ext cx="599010" cy="259045"/>
    <xdr:sp macro="" textlink="">
      <xdr:nvSpPr>
        <xdr:cNvPr id="84" name="テキスト ボックス 83"/>
        <xdr:cNvSpPr txBox="1"/>
      </xdr:nvSpPr>
      <xdr:spPr>
        <a:xfrm>
          <a:off x="1719795" y="584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104356</xdr:rowOff>
    </xdr:from>
    <xdr:to>
      <xdr:col>6</xdr:col>
      <xdr:colOff>38100</xdr:colOff>
      <xdr:row>36</xdr:row>
      <xdr:rowOff>34506</xdr:rowOff>
    </xdr:to>
    <xdr:sp macro="" textlink="">
      <xdr:nvSpPr>
        <xdr:cNvPr id="85" name="楕円 84"/>
        <xdr:cNvSpPr/>
      </xdr:nvSpPr>
      <xdr:spPr>
        <a:xfrm>
          <a:off x="1079500" y="61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51033</xdr:rowOff>
    </xdr:from>
    <xdr:ext cx="599010" cy="259045"/>
    <xdr:sp macro="" textlink="">
      <xdr:nvSpPr>
        <xdr:cNvPr id="86" name="テキスト ボックス 85"/>
        <xdr:cNvSpPr txBox="1"/>
      </xdr:nvSpPr>
      <xdr:spPr>
        <a:xfrm>
          <a:off x="830795" y="588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147111</xdr:rowOff>
    </xdr:from>
    <xdr:to>
      <xdr:col>24</xdr:col>
      <xdr:colOff>63500</xdr:colOff>
      <xdr:row>56</xdr:row>
      <xdr:rowOff>167191</xdr:rowOff>
    </xdr:to>
    <xdr:cxnSp macro="">
      <xdr:nvCxnSpPr>
        <xdr:cNvPr id="117" name="直線コネクタ 116"/>
        <xdr:cNvCxnSpPr/>
      </xdr:nvCxnSpPr>
      <xdr:spPr>
        <a:xfrm flipV="1">
          <a:off x="3797300" y="9748311"/>
          <a:ext cx="8382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167191</xdr:rowOff>
    </xdr:from>
    <xdr:to>
      <xdr:col>19</xdr:col>
      <xdr:colOff>177800</xdr:colOff>
      <xdr:row>57</xdr:row>
      <xdr:rowOff>55781</xdr:rowOff>
    </xdr:to>
    <xdr:cxnSp macro="">
      <xdr:nvCxnSpPr>
        <xdr:cNvPr id="120" name="直線コネクタ 119"/>
        <xdr:cNvCxnSpPr/>
      </xdr:nvCxnSpPr>
      <xdr:spPr>
        <a:xfrm flipV="1">
          <a:off x="2908300" y="9768391"/>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55781</xdr:rowOff>
    </xdr:from>
    <xdr:to>
      <xdr:col>15</xdr:col>
      <xdr:colOff>50800</xdr:colOff>
      <xdr:row>57</xdr:row>
      <xdr:rowOff>103963</xdr:rowOff>
    </xdr:to>
    <xdr:cxnSp macro="">
      <xdr:nvCxnSpPr>
        <xdr:cNvPr id="123" name="直線コネクタ 122"/>
        <xdr:cNvCxnSpPr/>
      </xdr:nvCxnSpPr>
      <xdr:spPr>
        <a:xfrm flipV="1">
          <a:off x="2019300" y="9828431"/>
          <a:ext cx="889000" cy="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98245</xdr:rowOff>
    </xdr:from>
    <xdr:to>
      <xdr:col>10</xdr:col>
      <xdr:colOff>114300</xdr:colOff>
      <xdr:row>57</xdr:row>
      <xdr:rowOff>103963</xdr:rowOff>
    </xdr:to>
    <xdr:cxnSp macro="">
      <xdr:nvCxnSpPr>
        <xdr:cNvPr id="126" name="直線コネクタ 125"/>
        <xdr:cNvCxnSpPr/>
      </xdr:nvCxnSpPr>
      <xdr:spPr>
        <a:xfrm>
          <a:off x="1130300" y="9870895"/>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96311</xdr:rowOff>
    </xdr:from>
    <xdr:to>
      <xdr:col>24</xdr:col>
      <xdr:colOff>114300</xdr:colOff>
      <xdr:row>57</xdr:row>
      <xdr:rowOff>26461</xdr:rowOff>
    </xdr:to>
    <xdr:sp macro="" textlink="">
      <xdr:nvSpPr>
        <xdr:cNvPr id="136" name="楕円 135"/>
        <xdr:cNvSpPr/>
      </xdr:nvSpPr>
      <xdr:spPr>
        <a:xfrm>
          <a:off x="4584700" y="96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119188</xdr:rowOff>
    </xdr:from>
    <xdr:ext cx="599010" cy="259045"/>
    <xdr:sp macro="" textlink="">
      <xdr:nvSpPr>
        <xdr:cNvPr id="137" name="物件費該当値テキスト"/>
        <xdr:cNvSpPr txBox="1"/>
      </xdr:nvSpPr>
      <xdr:spPr>
        <a:xfrm>
          <a:off x="4686300" y="954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116391</xdr:rowOff>
    </xdr:from>
    <xdr:to>
      <xdr:col>20</xdr:col>
      <xdr:colOff>38100</xdr:colOff>
      <xdr:row>57</xdr:row>
      <xdr:rowOff>46541</xdr:rowOff>
    </xdr:to>
    <xdr:sp macro="" textlink="">
      <xdr:nvSpPr>
        <xdr:cNvPr id="138" name="楕円 137"/>
        <xdr:cNvSpPr/>
      </xdr:nvSpPr>
      <xdr:spPr>
        <a:xfrm>
          <a:off x="3746500" y="97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63068</xdr:rowOff>
    </xdr:from>
    <xdr:ext cx="599010" cy="259045"/>
    <xdr:sp macro="" textlink="">
      <xdr:nvSpPr>
        <xdr:cNvPr id="139" name="テキスト ボックス 138"/>
        <xdr:cNvSpPr txBox="1"/>
      </xdr:nvSpPr>
      <xdr:spPr>
        <a:xfrm>
          <a:off x="3497795" y="94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4981</xdr:rowOff>
    </xdr:from>
    <xdr:to>
      <xdr:col>15</xdr:col>
      <xdr:colOff>101600</xdr:colOff>
      <xdr:row>57</xdr:row>
      <xdr:rowOff>106581</xdr:rowOff>
    </xdr:to>
    <xdr:sp macro="" textlink="">
      <xdr:nvSpPr>
        <xdr:cNvPr id="140" name="楕円 139"/>
        <xdr:cNvSpPr/>
      </xdr:nvSpPr>
      <xdr:spPr>
        <a:xfrm>
          <a:off x="2857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123108</xdr:rowOff>
    </xdr:from>
    <xdr:ext cx="599010" cy="259045"/>
    <xdr:sp macro="" textlink="">
      <xdr:nvSpPr>
        <xdr:cNvPr id="141" name="テキスト ボックス 140"/>
        <xdr:cNvSpPr txBox="1"/>
      </xdr:nvSpPr>
      <xdr:spPr>
        <a:xfrm>
          <a:off x="2608795" y="955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53163</xdr:rowOff>
    </xdr:from>
    <xdr:to>
      <xdr:col>10</xdr:col>
      <xdr:colOff>165100</xdr:colOff>
      <xdr:row>57</xdr:row>
      <xdr:rowOff>154763</xdr:rowOff>
    </xdr:to>
    <xdr:sp macro="" textlink="">
      <xdr:nvSpPr>
        <xdr:cNvPr id="142" name="楕円 141"/>
        <xdr:cNvSpPr/>
      </xdr:nvSpPr>
      <xdr:spPr>
        <a:xfrm>
          <a:off x="1968500" y="98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171290</xdr:rowOff>
    </xdr:from>
    <xdr:ext cx="599010" cy="259045"/>
    <xdr:sp macro="" textlink="">
      <xdr:nvSpPr>
        <xdr:cNvPr id="143" name="テキスト ボックス 142"/>
        <xdr:cNvSpPr txBox="1"/>
      </xdr:nvSpPr>
      <xdr:spPr>
        <a:xfrm>
          <a:off x="1719795" y="96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47445</xdr:rowOff>
    </xdr:from>
    <xdr:to>
      <xdr:col>6</xdr:col>
      <xdr:colOff>38100</xdr:colOff>
      <xdr:row>57</xdr:row>
      <xdr:rowOff>149045</xdr:rowOff>
    </xdr:to>
    <xdr:sp macro="" textlink="">
      <xdr:nvSpPr>
        <xdr:cNvPr id="144" name="楕円 143"/>
        <xdr:cNvSpPr/>
      </xdr:nvSpPr>
      <xdr:spPr>
        <a:xfrm>
          <a:off x="1079500" y="98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165572</xdr:rowOff>
    </xdr:from>
    <xdr:ext cx="599010" cy="259045"/>
    <xdr:sp macro="" textlink="">
      <xdr:nvSpPr>
        <xdr:cNvPr id="145" name="テキスト ボックス 144"/>
        <xdr:cNvSpPr txBox="1"/>
      </xdr:nvSpPr>
      <xdr:spPr>
        <a:xfrm>
          <a:off x="830795" y="959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136192</xdr:rowOff>
    </xdr:from>
    <xdr:to>
      <xdr:col>24</xdr:col>
      <xdr:colOff>63500</xdr:colOff>
      <xdr:row>77</xdr:row>
      <xdr:rowOff>35784</xdr:rowOff>
    </xdr:to>
    <xdr:cxnSp macro="">
      <xdr:nvCxnSpPr>
        <xdr:cNvPr id="170" name="直線コネクタ 169"/>
        <xdr:cNvCxnSpPr/>
      </xdr:nvCxnSpPr>
      <xdr:spPr>
        <a:xfrm flipV="1">
          <a:off x="3797300" y="13166392"/>
          <a:ext cx="838200" cy="7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4477</xdr:rowOff>
    </xdr:from>
    <xdr:to>
      <xdr:col>19</xdr:col>
      <xdr:colOff>177800</xdr:colOff>
      <xdr:row>77</xdr:row>
      <xdr:rowOff>35784</xdr:rowOff>
    </xdr:to>
    <xdr:cxnSp macro="">
      <xdr:nvCxnSpPr>
        <xdr:cNvPr id="173" name="直線コネクタ 172"/>
        <xdr:cNvCxnSpPr/>
      </xdr:nvCxnSpPr>
      <xdr:spPr>
        <a:xfrm>
          <a:off x="2908300" y="13206127"/>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4477</xdr:rowOff>
    </xdr:from>
    <xdr:to>
      <xdr:col>15</xdr:col>
      <xdr:colOff>50800</xdr:colOff>
      <xdr:row>77</xdr:row>
      <xdr:rowOff>18433</xdr:rowOff>
    </xdr:to>
    <xdr:cxnSp macro="">
      <xdr:nvCxnSpPr>
        <xdr:cNvPr id="176" name="直線コネクタ 175"/>
        <xdr:cNvCxnSpPr/>
      </xdr:nvCxnSpPr>
      <xdr:spPr>
        <a:xfrm flipV="1">
          <a:off x="2019300" y="13206127"/>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3924</xdr:rowOff>
    </xdr:from>
    <xdr:to>
      <xdr:col>10</xdr:col>
      <xdr:colOff>114300</xdr:colOff>
      <xdr:row>77</xdr:row>
      <xdr:rowOff>18433</xdr:rowOff>
    </xdr:to>
    <xdr:cxnSp macro="">
      <xdr:nvCxnSpPr>
        <xdr:cNvPr id="179" name="直線コネクタ 178"/>
        <xdr:cNvCxnSpPr/>
      </xdr:nvCxnSpPr>
      <xdr:spPr>
        <a:xfrm>
          <a:off x="1130300" y="13205574"/>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85392</xdr:rowOff>
    </xdr:from>
    <xdr:to>
      <xdr:col>24</xdr:col>
      <xdr:colOff>114300</xdr:colOff>
      <xdr:row>77</xdr:row>
      <xdr:rowOff>15542</xdr:rowOff>
    </xdr:to>
    <xdr:sp macro="" textlink="">
      <xdr:nvSpPr>
        <xdr:cNvPr id="189" name="楕円 188"/>
        <xdr:cNvSpPr/>
      </xdr:nvSpPr>
      <xdr:spPr>
        <a:xfrm>
          <a:off x="4584700" y="131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108268</xdr:rowOff>
    </xdr:from>
    <xdr:ext cx="534377" cy="259045"/>
    <xdr:sp macro="" textlink="">
      <xdr:nvSpPr>
        <xdr:cNvPr id="190" name="維持補修費該当値テキスト"/>
        <xdr:cNvSpPr txBox="1"/>
      </xdr:nvSpPr>
      <xdr:spPr>
        <a:xfrm>
          <a:off x="4686300" y="129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156434</xdr:rowOff>
    </xdr:from>
    <xdr:to>
      <xdr:col>20</xdr:col>
      <xdr:colOff>38100</xdr:colOff>
      <xdr:row>77</xdr:row>
      <xdr:rowOff>86584</xdr:rowOff>
    </xdr:to>
    <xdr:sp macro="" textlink="">
      <xdr:nvSpPr>
        <xdr:cNvPr id="191" name="楕円 190"/>
        <xdr:cNvSpPr/>
      </xdr:nvSpPr>
      <xdr:spPr>
        <a:xfrm>
          <a:off x="3746500" y="131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103111</xdr:rowOff>
    </xdr:from>
    <xdr:ext cx="534377" cy="259045"/>
    <xdr:sp macro="" textlink="">
      <xdr:nvSpPr>
        <xdr:cNvPr id="192" name="テキスト ボックス 191"/>
        <xdr:cNvSpPr txBox="1"/>
      </xdr:nvSpPr>
      <xdr:spPr>
        <a:xfrm>
          <a:off x="3530111" y="129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125127</xdr:rowOff>
    </xdr:from>
    <xdr:to>
      <xdr:col>15</xdr:col>
      <xdr:colOff>101600</xdr:colOff>
      <xdr:row>77</xdr:row>
      <xdr:rowOff>55277</xdr:rowOff>
    </xdr:to>
    <xdr:sp macro="" textlink="">
      <xdr:nvSpPr>
        <xdr:cNvPr id="193" name="楕円 192"/>
        <xdr:cNvSpPr/>
      </xdr:nvSpPr>
      <xdr:spPr>
        <a:xfrm>
          <a:off x="2857500" y="131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71804</xdr:rowOff>
    </xdr:from>
    <xdr:ext cx="534377" cy="259045"/>
    <xdr:sp macro="" textlink="">
      <xdr:nvSpPr>
        <xdr:cNvPr id="194" name="テキスト ボックス 193"/>
        <xdr:cNvSpPr txBox="1"/>
      </xdr:nvSpPr>
      <xdr:spPr>
        <a:xfrm>
          <a:off x="2641111" y="129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139083</xdr:rowOff>
    </xdr:from>
    <xdr:to>
      <xdr:col>10</xdr:col>
      <xdr:colOff>165100</xdr:colOff>
      <xdr:row>77</xdr:row>
      <xdr:rowOff>69233</xdr:rowOff>
    </xdr:to>
    <xdr:sp macro="" textlink="">
      <xdr:nvSpPr>
        <xdr:cNvPr id="195" name="楕円 194"/>
        <xdr:cNvSpPr/>
      </xdr:nvSpPr>
      <xdr:spPr>
        <a:xfrm>
          <a:off x="1968500" y="131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85761</xdr:rowOff>
    </xdr:from>
    <xdr:ext cx="534377" cy="259045"/>
    <xdr:sp macro="" textlink="">
      <xdr:nvSpPr>
        <xdr:cNvPr id="196" name="テキスト ボックス 195"/>
        <xdr:cNvSpPr txBox="1"/>
      </xdr:nvSpPr>
      <xdr:spPr>
        <a:xfrm>
          <a:off x="1752111" y="129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124574</xdr:rowOff>
    </xdr:from>
    <xdr:to>
      <xdr:col>6</xdr:col>
      <xdr:colOff>38100</xdr:colOff>
      <xdr:row>77</xdr:row>
      <xdr:rowOff>54724</xdr:rowOff>
    </xdr:to>
    <xdr:sp macro="" textlink="">
      <xdr:nvSpPr>
        <xdr:cNvPr id="197" name="楕円 196"/>
        <xdr:cNvSpPr/>
      </xdr:nvSpPr>
      <xdr:spPr>
        <a:xfrm>
          <a:off x="1079500" y="131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71250</xdr:rowOff>
    </xdr:from>
    <xdr:ext cx="534377" cy="259045"/>
    <xdr:sp macro="" textlink="">
      <xdr:nvSpPr>
        <xdr:cNvPr id="198" name="テキスト ボックス 197"/>
        <xdr:cNvSpPr txBox="1"/>
      </xdr:nvSpPr>
      <xdr:spPr>
        <a:xfrm>
          <a:off x="863111" y="129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108516</xdr:rowOff>
    </xdr:from>
    <xdr:to>
      <xdr:col>24</xdr:col>
      <xdr:colOff>63500</xdr:colOff>
      <xdr:row>95</xdr:row>
      <xdr:rowOff>151825</xdr:rowOff>
    </xdr:to>
    <xdr:cxnSp macro="">
      <xdr:nvCxnSpPr>
        <xdr:cNvPr id="231" name="直線コネクタ 230"/>
        <xdr:cNvCxnSpPr/>
      </xdr:nvCxnSpPr>
      <xdr:spPr>
        <a:xfrm flipV="1">
          <a:off x="3797300" y="16396266"/>
          <a:ext cx="838200" cy="4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151825</xdr:rowOff>
    </xdr:from>
    <xdr:to>
      <xdr:col>19</xdr:col>
      <xdr:colOff>177800</xdr:colOff>
      <xdr:row>96</xdr:row>
      <xdr:rowOff>65109</xdr:rowOff>
    </xdr:to>
    <xdr:cxnSp macro="">
      <xdr:nvCxnSpPr>
        <xdr:cNvPr id="234" name="直線コネクタ 233"/>
        <xdr:cNvCxnSpPr/>
      </xdr:nvCxnSpPr>
      <xdr:spPr>
        <a:xfrm flipV="1">
          <a:off x="2908300" y="16439575"/>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1578</xdr:rowOff>
    </xdr:from>
    <xdr:to>
      <xdr:col>15</xdr:col>
      <xdr:colOff>50800</xdr:colOff>
      <xdr:row>96</xdr:row>
      <xdr:rowOff>65109</xdr:rowOff>
    </xdr:to>
    <xdr:cxnSp macro="">
      <xdr:nvCxnSpPr>
        <xdr:cNvPr id="237" name="直線コネクタ 236"/>
        <xdr:cNvCxnSpPr/>
      </xdr:nvCxnSpPr>
      <xdr:spPr>
        <a:xfrm>
          <a:off x="2019300" y="16460778"/>
          <a:ext cx="889000" cy="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1578</xdr:rowOff>
    </xdr:from>
    <xdr:to>
      <xdr:col>10</xdr:col>
      <xdr:colOff>114300</xdr:colOff>
      <xdr:row>96</xdr:row>
      <xdr:rowOff>91066</xdr:rowOff>
    </xdr:to>
    <xdr:cxnSp macro="">
      <xdr:nvCxnSpPr>
        <xdr:cNvPr id="240" name="直線コネクタ 239"/>
        <xdr:cNvCxnSpPr/>
      </xdr:nvCxnSpPr>
      <xdr:spPr>
        <a:xfrm flipV="1">
          <a:off x="1130300" y="16460778"/>
          <a:ext cx="889000" cy="8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57716</xdr:rowOff>
    </xdr:from>
    <xdr:to>
      <xdr:col>24</xdr:col>
      <xdr:colOff>114300</xdr:colOff>
      <xdr:row>95</xdr:row>
      <xdr:rowOff>159316</xdr:rowOff>
    </xdr:to>
    <xdr:sp macro="" textlink="">
      <xdr:nvSpPr>
        <xdr:cNvPr id="250" name="楕円 249"/>
        <xdr:cNvSpPr/>
      </xdr:nvSpPr>
      <xdr:spPr>
        <a:xfrm>
          <a:off x="4584700" y="163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80593</xdr:rowOff>
    </xdr:from>
    <xdr:ext cx="534377" cy="259045"/>
    <xdr:sp macro="" textlink="">
      <xdr:nvSpPr>
        <xdr:cNvPr id="251" name="扶助費該当値テキスト"/>
        <xdr:cNvSpPr txBox="1"/>
      </xdr:nvSpPr>
      <xdr:spPr>
        <a:xfrm>
          <a:off x="4686300" y="161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101025</xdr:rowOff>
    </xdr:from>
    <xdr:to>
      <xdr:col>20</xdr:col>
      <xdr:colOff>38100</xdr:colOff>
      <xdr:row>96</xdr:row>
      <xdr:rowOff>31175</xdr:rowOff>
    </xdr:to>
    <xdr:sp macro="" textlink="">
      <xdr:nvSpPr>
        <xdr:cNvPr id="252" name="楕円 251"/>
        <xdr:cNvSpPr/>
      </xdr:nvSpPr>
      <xdr:spPr>
        <a:xfrm>
          <a:off x="3746500" y="163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47702</xdr:rowOff>
    </xdr:from>
    <xdr:ext cx="534377" cy="259045"/>
    <xdr:sp macro="" textlink="">
      <xdr:nvSpPr>
        <xdr:cNvPr id="253" name="テキスト ボックス 252"/>
        <xdr:cNvSpPr txBox="1"/>
      </xdr:nvSpPr>
      <xdr:spPr>
        <a:xfrm>
          <a:off x="3530111" y="16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14309</xdr:rowOff>
    </xdr:from>
    <xdr:to>
      <xdr:col>15</xdr:col>
      <xdr:colOff>101600</xdr:colOff>
      <xdr:row>96</xdr:row>
      <xdr:rowOff>115909</xdr:rowOff>
    </xdr:to>
    <xdr:sp macro="" textlink="">
      <xdr:nvSpPr>
        <xdr:cNvPr id="254" name="楕円 253"/>
        <xdr:cNvSpPr/>
      </xdr:nvSpPr>
      <xdr:spPr>
        <a:xfrm>
          <a:off x="2857500" y="164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107036</xdr:rowOff>
    </xdr:from>
    <xdr:ext cx="534377" cy="259045"/>
    <xdr:sp macro="" textlink="">
      <xdr:nvSpPr>
        <xdr:cNvPr id="255" name="テキスト ボックス 254"/>
        <xdr:cNvSpPr txBox="1"/>
      </xdr:nvSpPr>
      <xdr:spPr>
        <a:xfrm>
          <a:off x="2641111" y="165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122228</xdr:rowOff>
    </xdr:from>
    <xdr:to>
      <xdr:col>10</xdr:col>
      <xdr:colOff>165100</xdr:colOff>
      <xdr:row>96</xdr:row>
      <xdr:rowOff>52378</xdr:rowOff>
    </xdr:to>
    <xdr:sp macro="" textlink="">
      <xdr:nvSpPr>
        <xdr:cNvPr id="256" name="楕円 255"/>
        <xdr:cNvSpPr/>
      </xdr:nvSpPr>
      <xdr:spPr>
        <a:xfrm>
          <a:off x="1968500" y="164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68905</xdr:rowOff>
    </xdr:from>
    <xdr:ext cx="534377" cy="259045"/>
    <xdr:sp macro="" textlink="">
      <xdr:nvSpPr>
        <xdr:cNvPr id="257" name="テキスト ボックス 256"/>
        <xdr:cNvSpPr txBox="1"/>
      </xdr:nvSpPr>
      <xdr:spPr>
        <a:xfrm>
          <a:off x="1752111" y="161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40266</xdr:rowOff>
    </xdr:from>
    <xdr:to>
      <xdr:col>6</xdr:col>
      <xdr:colOff>38100</xdr:colOff>
      <xdr:row>96</xdr:row>
      <xdr:rowOff>141866</xdr:rowOff>
    </xdr:to>
    <xdr:sp macro="" textlink="">
      <xdr:nvSpPr>
        <xdr:cNvPr id="258" name="楕円 257"/>
        <xdr:cNvSpPr/>
      </xdr:nvSpPr>
      <xdr:spPr>
        <a:xfrm>
          <a:off x="1079500" y="164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158393</xdr:rowOff>
    </xdr:from>
    <xdr:ext cx="534377" cy="259045"/>
    <xdr:sp macro="" textlink="">
      <xdr:nvSpPr>
        <xdr:cNvPr id="259" name="テキスト ボックス 258"/>
        <xdr:cNvSpPr txBox="1"/>
      </xdr:nvSpPr>
      <xdr:spPr>
        <a:xfrm>
          <a:off x="863111" y="162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161363</xdr:rowOff>
    </xdr:from>
    <xdr:to>
      <xdr:col>55</xdr:col>
      <xdr:colOff>0</xdr:colOff>
      <xdr:row>36</xdr:row>
      <xdr:rowOff>57933</xdr:rowOff>
    </xdr:to>
    <xdr:cxnSp macro="">
      <xdr:nvCxnSpPr>
        <xdr:cNvPr id="290" name="直線コネクタ 289"/>
        <xdr:cNvCxnSpPr/>
      </xdr:nvCxnSpPr>
      <xdr:spPr>
        <a:xfrm flipV="1">
          <a:off x="9639300" y="6162113"/>
          <a:ext cx="838200" cy="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156171</xdr:rowOff>
    </xdr:from>
    <xdr:to>
      <xdr:col>50</xdr:col>
      <xdr:colOff>114300</xdr:colOff>
      <xdr:row>36</xdr:row>
      <xdr:rowOff>57933</xdr:rowOff>
    </xdr:to>
    <xdr:cxnSp macro="">
      <xdr:nvCxnSpPr>
        <xdr:cNvPr id="293" name="直線コネクタ 292"/>
        <xdr:cNvCxnSpPr/>
      </xdr:nvCxnSpPr>
      <xdr:spPr>
        <a:xfrm>
          <a:off x="8750300" y="6156921"/>
          <a:ext cx="889000" cy="7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156171</xdr:rowOff>
    </xdr:from>
    <xdr:to>
      <xdr:col>45</xdr:col>
      <xdr:colOff>177800</xdr:colOff>
      <xdr:row>36</xdr:row>
      <xdr:rowOff>125961</xdr:rowOff>
    </xdr:to>
    <xdr:cxnSp macro="">
      <xdr:nvCxnSpPr>
        <xdr:cNvPr id="296" name="直線コネクタ 295"/>
        <xdr:cNvCxnSpPr/>
      </xdr:nvCxnSpPr>
      <xdr:spPr>
        <a:xfrm flipV="1">
          <a:off x="7861300" y="6156921"/>
          <a:ext cx="889000" cy="1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125961</xdr:rowOff>
    </xdr:from>
    <xdr:to>
      <xdr:col>41</xdr:col>
      <xdr:colOff>50800</xdr:colOff>
      <xdr:row>37</xdr:row>
      <xdr:rowOff>65603</xdr:rowOff>
    </xdr:to>
    <xdr:cxnSp macro="">
      <xdr:nvCxnSpPr>
        <xdr:cNvPr id="299" name="直線コネクタ 298"/>
        <xdr:cNvCxnSpPr/>
      </xdr:nvCxnSpPr>
      <xdr:spPr>
        <a:xfrm flipV="1">
          <a:off x="6972300" y="6298161"/>
          <a:ext cx="889000" cy="1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110563</xdr:rowOff>
    </xdr:from>
    <xdr:to>
      <xdr:col>55</xdr:col>
      <xdr:colOff>50800</xdr:colOff>
      <xdr:row>36</xdr:row>
      <xdr:rowOff>40713</xdr:rowOff>
    </xdr:to>
    <xdr:sp macro="" textlink="">
      <xdr:nvSpPr>
        <xdr:cNvPr id="309" name="楕円 308"/>
        <xdr:cNvSpPr/>
      </xdr:nvSpPr>
      <xdr:spPr>
        <a:xfrm>
          <a:off x="10426700" y="61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133440</xdr:rowOff>
    </xdr:from>
    <xdr:ext cx="599010" cy="259045"/>
    <xdr:sp macro="" textlink="">
      <xdr:nvSpPr>
        <xdr:cNvPr id="310" name="補助費等該当値テキスト"/>
        <xdr:cNvSpPr txBox="1"/>
      </xdr:nvSpPr>
      <xdr:spPr>
        <a:xfrm>
          <a:off x="10528300" y="596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7133</xdr:rowOff>
    </xdr:from>
    <xdr:to>
      <xdr:col>50</xdr:col>
      <xdr:colOff>165100</xdr:colOff>
      <xdr:row>36</xdr:row>
      <xdr:rowOff>108733</xdr:rowOff>
    </xdr:to>
    <xdr:sp macro="" textlink="">
      <xdr:nvSpPr>
        <xdr:cNvPr id="311" name="楕円 310"/>
        <xdr:cNvSpPr/>
      </xdr:nvSpPr>
      <xdr:spPr>
        <a:xfrm>
          <a:off x="9588500" y="61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125260</xdr:rowOff>
    </xdr:from>
    <xdr:ext cx="599010" cy="259045"/>
    <xdr:sp macro="" textlink="">
      <xdr:nvSpPr>
        <xdr:cNvPr id="312" name="テキスト ボックス 311"/>
        <xdr:cNvSpPr txBox="1"/>
      </xdr:nvSpPr>
      <xdr:spPr>
        <a:xfrm>
          <a:off x="9339795" y="595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105371</xdr:rowOff>
    </xdr:from>
    <xdr:to>
      <xdr:col>46</xdr:col>
      <xdr:colOff>38100</xdr:colOff>
      <xdr:row>36</xdr:row>
      <xdr:rowOff>35521</xdr:rowOff>
    </xdr:to>
    <xdr:sp macro="" textlink="">
      <xdr:nvSpPr>
        <xdr:cNvPr id="313" name="楕円 312"/>
        <xdr:cNvSpPr/>
      </xdr:nvSpPr>
      <xdr:spPr>
        <a:xfrm>
          <a:off x="8699500" y="61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52048</xdr:rowOff>
    </xdr:from>
    <xdr:ext cx="599010" cy="259045"/>
    <xdr:sp macro="" textlink="">
      <xdr:nvSpPr>
        <xdr:cNvPr id="314" name="テキスト ボックス 313"/>
        <xdr:cNvSpPr txBox="1"/>
      </xdr:nvSpPr>
      <xdr:spPr>
        <a:xfrm>
          <a:off x="8450795" y="58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75161</xdr:rowOff>
    </xdr:from>
    <xdr:to>
      <xdr:col>41</xdr:col>
      <xdr:colOff>101600</xdr:colOff>
      <xdr:row>37</xdr:row>
      <xdr:rowOff>5311</xdr:rowOff>
    </xdr:to>
    <xdr:sp macro="" textlink="">
      <xdr:nvSpPr>
        <xdr:cNvPr id="315" name="楕円 314"/>
        <xdr:cNvSpPr/>
      </xdr:nvSpPr>
      <xdr:spPr>
        <a:xfrm>
          <a:off x="7810500" y="62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21838</xdr:rowOff>
    </xdr:from>
    <xdr:ext cx="599010" cy="259045"/>
    <xdr:sp macro="" textlink="">
      <xdr:nvSpPr>
        <xdr:cNvPr id="316" name="テキスト ボックス 315"/>
        <xdr:cNvSpPr txBox="1"/>
      </xdr:nvSpPr>
      <xdr:spPr>
        <a:xfrm>
          <a:off x="7561795" y="602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14803</xdr:rowOff>
    </xdr:from>
    <xdr:to>
      <xdr:col>36</xdr:col>
      <xdr:colOff>165100</xdr:colOff>
      <xdr:row>37</xdr:row>
      <xdr:rowOff>116403</xdr:rowOff>
    </xdr:to>
    <xdr:sp macro="" textlink="">
      <xdr:nvSpPr>
        <xdr:cNvPr id="317" name="楕円 316"/>
        <xdr:cNvSpPr/>
      </xdr:nvSpPr>
      <xdr:spPr>
        <a:xfrm>
          <a:off x="6921500" y="63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132930</xdr:rowOff>
    </xdr:from>
    <xdr:ext cx="599010" cy="259045"/>
    <xdr:sp macro="" textlink="">
      <xdr:nvSpPr>
        <xdr:cNvPr id="318" name="テキスト ボックス 317"/>
        <xdr:cNvSpPr txBox="1"/>
      </xdr:nvSpPr>
      <xdr:spPr>
        <a:xfrm>
          <a:off x="6672795" y="61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6144</xdr:rowOff>
    </xdr:from>
    <xdr:to>
      <xdr:col>55</xdr:col>
      <xdr:colOff>0</xdr:colOff>
      <xdr:row>57</xdr:row>
      <xdr:rowOff>120171</xdr:rowOff>
    </xdr:to>
    <xdr:cxnSp macro="">
      <xdr:nvCxnSpPr>
        <xdr:cNvPr id="345" name="直線コネクタ 344"/>
        <xdr:cNvCxnSpPr/>
      </xdr:nvCxnSpPr>
      <xdr:spPr>
        <a:xfrm flipV="1">
          <a:off x="9639300" y="9778794"/>
          <a:ext cx="838200" cy="1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120171</xdr:rowOff>
    </xdr:from>
    <xdr:to>
      <xdr:col>50</xdr:col>
      <xdr:colOff>114300</xdr:colOff>
      <xdr:row>57</xdr:row>
      <xdr:rowOff>164781</xdr:rowOff>
    </xdr:to>
    <xdr:cxnSp macro="">
      <xdr:nvCxnSpPr>
        <xdr:cNvPr id="348" name="直線コネクタ 347"/>
        <xdr:cNvCxnSpPr/>
      </xdr:nvCxnSpPr>
      <xdr:spPr>
        <a:xfrm flipV="1">
          <a:off x="8750300" y="9892821"/>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157330</xdr:rowOff>
    </xdr:from>
    <xdr:to>
      <xdr:col>45</xdr:col>
      <xdr:colOff>177800</xdr:colOff>
      <xdr:row>57</xdr:row>
      <xdr:rowOff>164781</xdr:rowOff>
    </xdr:to>
    <xdr:cxnSp macro="">
      <xdr:nvCxnSpPr>
        <xdr:cNvPr id="351" name="直線コネクタ 350"/>
        <xdr:cNvCxnSpPr/>
      </xdr:nvCxnSpPr>
      <xdr:spPr>
        <a:xfrm>
          <a:off x="7861300" y="9929980"/>
          <a:ext cx="889000" cy="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110460</xdr:rowOff>
    </xdr:from>
    <xdr:to>
      <xdr:col>41</xdr:col>
      <xdr:colOff>50800</xdr:colOff>
      <xdr:row>57</xdr:row>
      <xdr:rowOff>157330</xdr:rowOff>
    </xdr:to>
    <xdr:cxnSp macro="">
      <xdr:nvCxnSpPr>
        <xdr:cNvPr id="354" name="直線コネクタ 353"/>
        <xdr:cNvCxnSpPr/>
      </xdr:nvCxnSpPr>
      <xdr:spPr>
        <a:xfrm>
          <a:off x="6972300" y="9883110"/>
          <a:ext cx="889000" cy="4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126794</xdr:rowOff>
    </xdr:from>
    <xdr:to>
      <xdr:col>55</xdr:col>
      <xdr:colOff>50800</xdr:colOff>
      <xdr:row>57</xdr:row>
      <xdr:rowOff>56944</xdr:rowOff>
    </xdr:to>
    <xdr:sp macro="" textlink="">
      <xdr:nvSpPr>
        <xdr:cNvPr id="364" name="楕円 363"/>
        <xdr:cNvSpPr/>
      </xdr:nvSpPr>
      <xdr:spPr>
        <a:xfrm>
          <a:off x="10426700" y="97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149671</xdr:rowOff>
    </xdr:from>
    <xdr:ext cx="599010" cy="259045"/>
    <xdr:sp macro="" textlink="">
      <xdr:nvSpPr>
        <xdr:cNvPr id="365" name="普通建設事業費該当値テキスト"/>
        <xdr:cNvSpPr txBox="1"/>
      </xdr:nvSpPr>
      <xdr:spPr>
        <a:xfrm>
          <a:off x="10528300" y="957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69371</xdr:rowOff>
    </xdr:from>
    <xdr:to>
      <xdr:col>50</xdr:col>
      <xdr:colOff>165100</xdr:colOff>
      <xdr:row>57</xdr:row>
      <xdr:rowOff>170971</xdr:rowOff>
    </xdr:to>
    <xdr:sp macro="" textlink="">
      <xdr:nvSpPr>
        <xdr:cNvPr id="366" name="楕円 365"/>
        <xdr:cNvSpPr/>
      </xdr:nvSpPr>
      <xdr:spPr>
        <a:xfrm>
          <a:off x="9588500" y="98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16048</xdr:rowOff>
    </xdr:from>
    <xdr:ext cx="599010" cy="259045"/>
    <xdr:sp macro="" textlink="">
      <xdr:nvSpPr>
        <xdr:cNvPr id="367" name="テキスト ボックス 366"/>
        <xdr:cNvSpPr txBox="1"/>
      </xdr:nvSpPr>
      <xdr:spPr>
        <a:xfrm>
          <a:off x="9339795" y="961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113981</xdr:rowOff>
    </xdr:from>
    <xdr:to>
      <xdr:col>46</xdr:col>
      <xdr:colOff>38100</xdr:colOff>
      <xdr:row>58</xdr:row>
      <xdr:rowOff>44131</xdr:rowOff>
    </xdr:to>
    <xdr:sp macro="" textlink="">
      <xdr:nvSpPr>
        <xdr:cNvPr id="368" name="楕円 367"/>
        <xdr:cNvSpPr/>
      </xdr:nvSpPr>
      <xdr:spPr>
        <a:xfrm>
          <a:off x="8699500" y="98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60658</xdr:rowOff>
    </xdr:from>
    <xdr:ext cx="599010" cy="259045"/>
    <xdr:sp macro="" textlink="">
      <xdr:nvSpPr>
        <xdr:cNvPr id="369" name="テキスト ボックス 368"/>
        <xdr:cNvSpPr txBox="1"/>
      </xdr:nvSpPr>
      <xdr:spPr>
        <a:xfrm>
          <a:off x="8450795" y="966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106530</xdr:rowOff>
    </xdr:from>
    <xdr:to>
      <xdr:col>41</xdr:col>
      <xdr:colOff>101600</xdr:colOff>
      <xdr:row>58</xdr:row>
      <xdr:rowOff>36680</xdr:rowOff>
    </xdr:to>
    <xdr:sp macro="" textlink="">
      <xdr:nvSpPr>
        <xdr:cNvPr id="370" name="楕円 369"/>
        <xdr:cNvSpPr/>
      </xdr:nvSpPr>
      <xdr:spPr>
        <a:xfrm>
          <a:off x="7810500" y="98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53207</xdr:rowOff>
    </xdr:from>
    <xdr:ext cx="599010" cy="259045"/>
    <xdr:sp macro="" textlink="">
      <xdr:nvSpPr>
        <xdr:cNvPr id="371" name="テキスト ボックス 370"/>
        <xdr:cNvSpPr txBox="1"/>
      </xdr:nvSpPr>
      <xdr:spPr>
        <a:xfrm>
          <a:off x="7561795" y="965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59660</xdr:rowOff>
    </xdr:from>
    <xdr:to>
      <xdr:col>36</xdr:col>
      <xdr:colOff>165100</xdr:colOff>
      <xdr:row>57</xdr:row>
      <xdr:rowOff>161260</xdr:rowOff>
    </xdr:to>
    <xdr:sp macro="" textlink="">
      <xdr:nvSpPr>
        <xdr:cNvPr id="372" name="楕円 371"/>
        <xdr:cNvSpPr/>
      </xdr:nvSpPr>
      <xdr:spPr>
        <a:xfrm>
          <a:off x="6921500" y="98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6337</xdr:rowOff>
    </xdr:from>
    <xdr:ext cx="599010" cy="259045"/>
    <xdr:sp macro="" textlink="">
      <xdr:nvSpPr>
        <xdr:cNvPr id="373" name="テキスト ボックス 372"/>
        <xdr:cNvSpPr txBox="1"/>
      </xdr:nvSpPr>
      <xdr:spPr>
        <a:xfrm>
          <a:off x="6672795" y="960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156468</xdr:rowOff>
    </xdr:from>
    <xdr:to>
      <xdr:col>55</xdr:col>
      <xdr:colOff>0</xdr:colOff>
      <xdr:row>79</xdr:row>
      <xdr:rowOff>8483</xdr:rowOff>
    </xdr:to>
    <xdr:cxnSp macro="">
      <xdr:nvCxnSpPr>
        <xdr:cNvPr id="404" name="直線コネクタ 403"/>
        <xdr:cNvCxnSpPr/>
      </xdr:nvCxnSpPr>
      <xdr:spPr>
        <a:xfrm>
          <a:off x="9639300" y="13358118"/>
          <a:ext cx="838200" cy="19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156468</xdr:rowOff>
    </xdr:from>
    <xdr:to>
      <xdr:col>50</xdr:col>
      <xdr:colOff>114300</xdr:colOff>
      <xdr:row>79</xdr:row>
      <xdr:rowOff>30705</xdr:rowOff>
    </xdr:to>
    <xdr:cxnSp macro="">
      <xdr:nvCxnSpPr>
        <xdr:cNvPr id="407" name="直線コネクタ 406"/>
        <xdr:cNvCxnSpPr/>
      </xdr:nvCxnSpPr>
      <xdr:spPr>
        <a:xfrm flipV="1">
          <a:off x="8750300" y="13358118"/>
          <a:ext cx="889000" cy="2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163810</xdr:rowOff>
    </xdr:from>
    <xdr:to>
      <xdr:col>45</xdr:col>
      <xdr:colOff>177800</xdr:colOff>
      <xdr:row>79</xdr:row>
      <xdr:rowOff>30705</xdr:rowOff>
    </xdr:to>
    <xdr:cxnSp macro="">
      <xdr:nvCxnSpPr>
        <xdr:cNvPr id="410" name="直線コネクタ 409"/>
        <xdr:cNvCxnSpPr/>
      </xdr:nvCxnSpPr>
      <xdr:spPr>
        <a:xfrm>
          <a:off x="7861300" y="13536910"/>
          <a:ext cx="889000" cy="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129133</xdr:rowOff>
    </xdr:from>
    <xdr:to>
      <xdr:col>55</xdr:col>
      <xdr:colOff>50800</xdr:colOff>
      <xdr:row>79</xdr:row>
      <xdr:rowOff>59283</xdr:rowOff>
    </xdr:to>
    <xdr:sp macro="" textlink="">
      <xdr:nvSpPr>
        <xdr:cNvPr id="420" name="楕円 419"/>
        <xdr:cNvSpPr/>
      </xdr:nvSpPr>
      <xdr:spPr>
        <a:xfrm>
          <a:off x="104267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105668</xdr:rowOff>
    </xdr:from>
    <xdr:to>
      <xdr:col>50</xdr:col>
      <xdr:colOff>165100</xdr:colOff>
      <xdr:row>78</xdr:row>
      <xdr:rowOff>35818</xdr:rowOff>
    </xdr:to>
    <xdr:sp macro="" textlink="">
      <xdr:nvSpPr>
        <xdr:cNvPr id="422" name="楕円 421"/>
        <xdr:cNvSpPr/>
      </xdr:nvSpPr>
      <xdr:spPr>
        <a:xfrm>
          <a:off x="9588500" y="133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52345</xdr:rowOff>
    </xdr:from>
    <xdr:ext cx="599010" cy="259045"/>
    <xdr:sp macro="" textlink="">
      <xdr:nvSpPr>
        <xdr:cNvPr id="423" name="テキスト ボックス 422"/>
        <xdr:cNvSpPr txBox="1"/>
      </xdr:nvSpPr>
      <xdr:spPr>
        <a:xfrm>
          <a:off x="9339795" y="130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151355</xdr:rowOff>
    </xdr:from>
    <xdr:to>
      <xdr:col>46</xdr:col>
      <xdr:colOff>38100</xdr:colOff>
      <xdr:row>79</xdr:row>
      <xdr:rowOff>81505</xdr:rowOff>
    </xdr:to>
    <xdr:sp macro="" textlink="">
      <xdr:nvSpPr>
        <xdr:cNvPr id="424" name="楕円 423"/>
        <xdr:cNvSpPr/>
      </xdr:nvSpPr>
      <xdr:spPr>
        <a:xfrm>
          <a:off x="8699500" y="135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72632</xdr:rowOff>
    </xdr:from>
    <xdr:ext cx="534377" cy="259045"/>
    <xdr:sp macro="" textlink="">
      <xdr:nvSpPr>
        <xdr:cNvPr id="425" name="テキスト ボックス 424"/>
        <xdr:cNvSpPr txBox="1"/>
      </xdr:nvSpPr>
      <xdr:spPr>
        <a:xfrm>
          <a:off x="8483111" y="136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113010</xdr:rowOff>
    </xdr:from>
    <xdr:to>
      <xdr:col>41</xdr:col>
      <xdr:colOff>101600</xdr:colOff>
      <xdr:row>79</xdr:row>
      <xdr:rowOff>43160</xdr:rowOff>
    </xdr:to>
    <xdr:sp macro="" textlink="">
      <xdr:nvSpPr>
        <xdr:cNvPr id="426" name="楕円 425"/>
        <xdr:cNvSpPr/>
      </xdr:nvSpPr>
      <xdr:spPr>
        <a:xfrm>
          <a:off x="7810500" y="134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34287</xdr:rowOff>
    </xdr:from>
    <xdr:ext cx="534377" cy="259045"/>
    <xdr:sp macro="" textlink="">
      <xdr:nvSpPr>
        <xdr:cNvPr id="427" name="テキスト ボックス 426"/>
        <xdr:cNvSpPr txBox="1"/>
      </xdr:nvSpPr>
      <xdr:spPr>
        <a:xfrm>
          <a:off x="7594111" y="135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145393</xdr:rowOff>
    </xdr:from>
    <xdr:to>
      <xdr:col>55</xdr:col>
      <xdr:colOff>0</xdr:colOff>
      <xdr:row>97</xdr:row>
      <xdr:rowOff>90309</xdr:rowOff>
    </xdr:to>
    <xdr:cxnSp macro="">
      <xdr:nvCxnSpPr>
        <xdr:cNvPr id="452" name="直線コネクタ 451"/>
        <xdr:cNvCxnSpPr/>
      </xdr:nvCxnSpPr>
      <xdr:spPr>
        <a:xfrm flipV="1">
          <a:off x="9639300" y="16604593"/>
          <a:ext cx="838200" cy="1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90309</xdr:rowOff>
    </xdr:from>
    <xdr:to>
      <xdr:col>50</xdr:col>
      <xdr:colOff>114300</xdr:colOff>
      <xdr:row>97</xdr:row>
      <xdr:rowOff>114931</xdr:rowOff>
    </xdr:to>
    <xdr:cxnSp macro="">
      <xdr:nvCxnSpPr>
        <xdr:cNvPr id="455" name="直線コネクタ 454"/>
        <xdr:cNvCxnSpPr/>
      </xdr:nvCxnSpPr>
      <xdr:spPr>
        <a:xfrm flipV="1">
          <a:off x="8750300" y="16720959"/>
          <a:ext cx="889000" cy="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69436</xdr:rowOff>
    </xdr:from>
    <xdr:to>
      <xdr:col>45</xdr:col>
      <xdr:colOff>177800</xdr:colOff>
      <xdr:row>97</xdr:row>
      <xdr:rowOff>114931</xdr:rowOff>
    </xdr:to>
    <xdr:cxnSp macro="">
      <xdr:nvCxnSpPr>
        <xdr:cNvPr id="458" name="直線コネクタ 457"/>
        <xdr:cNvCxnSpPr/>
      </xdr:nvCxnSpPr>
      <xdr:spPr>
        <a:xfrm>
          <a:off x="7861300" y="16700086"/>
          <a:ext cx="889000" cy="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94593</xdr:rowOff>
    </xdr:from>
    <xdr:to>
      <xdr:col>55</xdr:col>
      <xdr:colOff>50800</xdr:colOff>
      <xdr:row>97</xdr:row>
      <xdr:rowOff>24743</xdr:rowOff>
    </xdr:to>
    <xdr:sp macro="" textlink="">
      <xdr:nvSpPr>
        <xdr:cNvPr id="468" name="楕円 467"/>
        <xdr:cNvSpPr/>
      </xdr:nvSpPr>
      <xdr:spPr>
        <a:xfrm>
          <a:off x="10426700" y="165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117470</xdr:rowOff>
    </xdr:from>
    <xdr:ext cx="599010" cy="259045"/>
    <xdr:sp macro="" textlink="">
      <xdr:nvSpPr>
        <xdr:cNvPr id="469" name="普通建設事業費 （ うち更新整備　）該当値テキスト"/>
        <xdr:cNvSpPr txBox="1"/>
      </xdr:nvSpPr>
      <xdr:spPr>
        <a:xfrm>
          <a:off x="10528300" y="1640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39509</xdr:rowOff>
    </xdr:from>
    <xdr:to>
      <xdr:col>50</xdr:col>
      <xdr:colOff>165100</xdr:colOff>
      <xdr:row>97</xdr:row>
      <xdr:rowOff>141109</xdr:rowOff>
    </xdr:to>
    <xdr:sp macro="" textlink="">
      <xdr:nvSpPr>
        <xdr:cNvPr id="470" name="楕円 469"/>
        <xdr:cNvSpPr/>
      </xdr:nvSpPr>
      <xdr:spPr>
        <a:xfrm>
          <a:off x="9588500" y="166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157636</xdr:rowOff>
    </xdr:from>
    <xdr:ext cx="599010" cy="259045"/>
    <xdr:sp macro="" textlink="">
      <xdr:nvSpPr>
        <xdr:cNvPr id="471" name="テキスト ボックス 470"/>
        <xdr:cNvSpPr txBox="1"/>
      </xdr:nvSpPr>
      <xdr:spPr>
        <a:xfrm>
          <a:off x="9339795" y="1644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64131</xdr:rowOff>
    </xdr:from>
    <xdr:to>
      <xdr:col>46</xdr:col>
      <xdr:colOff>38100</xdr:colOff>
      <xdr:row>97</xdr:row>
      <xdr:rowOff>165731</xdr:rowOff>
    </xdr:to>
    <xdr:sp macro="" textlink="">
      <xdr:nvSpPr>
        <xdr:cNvPr id="472" name="楕円 471"/>
        <xdr:cNvSpPr/>
      </xdr:nvSpPr>
      <xdr:spPr>
        <a:xfrm>
          <a:off x="8699500" y="166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10808</xdr:rowOff>
    </xdr:from>
    <xdr:ext cx="599010" cy="259045"/>
    <xdr:sp macro="" textlink="">
      <xdr:nvSpPr>
        <xdr:cNvPr id="473" name="テキスト ボックス 472"/>
        <xdr:cNvSpPr txBox="1"/>
      </xdr:nvSpPr>
      <xdr:spPr>
        <a:xfrm>
          <a:off x="8450795" y="1647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18636</xdr:rowOff>
    </xdr:from>
    <xdr:to>
      <xdr:col>41</xdr:col>
      <xdr:colOff>101600</xdr:colOff>
      <xdr:row>97</xdr:row>
      <xdr:rowOff>120236</xdr:rowOff>
    </xdr:to>
    <xdr:sp macro="" textlink="">
      <xdr:nvSpPr>
        <xdr:cNvPr id="474" name="楕円 473"/>
        <xdr:cNvSpPr/>
      </xdr:nvSpPr>
      <xdr:spPr>
        <a:xfrm>
          <a:off x="7810500" y="166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136763</xdr:rowOff>
    </xdr:from>
    <xdr:ext cx="599010" cy="259045"/>
    <xdr:sp macro="" textlink="">
      <xdr:nvSpPr>
        <xdr:cNvPr id="475" name="テキスト ボックス 474"/>
        <xdr:cNvSpPr txBox="1"/>
      </xdr:nvSpPr>
      <xdr:spPr>
        <a:xfrm>
          <a:off x="7561795" y="1642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44438</xdr:rowOff>
    </xdr:from>
    <xdr:to>
      <xdr:col>85</xdr:col>
      <xdr:colOff>127000</xdr:colOff>
      <xdr:row>39</xdr:row>
      <xdr:rowOff>44442</xdr:rowOff>
    </xdr:to>
    <xdr:cxnSp macro="">
      <xdr:nvCxnSpPr>
        <xdr:cNvPr id="504" name="直線コネクタ 503"/>
        <xdr:cNvCxnSpPr/>
      </xdr:nvCxnSpPr>
      <xdr:spPr>
        <a:xfrm>
          <a:off x="15481300" y="6730988"/>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44431</xdr:rowOff>
    </xdr:from>
    <xdr:to>
      <xdr:col>81</xdr:col>
      <xdr:colOff>50800</xdr:colOff>
      <xdr:row>39</xdr:row>
      <xdr:rowOff>44438</xdr:rowOff>
    </xdr:to>
    <xdr:cxnSp macro="">
      <xdr:nvCxnSpPr>
        <xdr:cNvPr id="507" name="直線コネクタ 506"/>
        <xdr:cNvCxnSpPr/>
      </xdr:nvCxnSpPr>
      <xdr:spPr>
        <a:xfrm>
          <a:off x="14592300" y="673098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33896</xdr:rowOff>
    </xdr:from>
    <xdr:to>
      <xdr:col>76</xdr:col>
      <xdr:colOff>114300</xdr:colOff>
      <xdr:row>39</xdr:row>
      <xdr:rowOff>44431</xdr:rowOff>
    </xdr:to>
    <xdr:cxnSp macro="">
      <xdr:nvCxnSpPr>
        <xdr:cNvPr id="510" name="直線コネクタ 509"/>
        <xdr:cNvCxnSpPr/>
      </xdr:nvCxnSpPr>
      <xdr:spPr>
        <a:xfrm>
          <a:off x="13703300" y="6720446"/>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22127</xdr:rowOff>
    </xdr:from>
    <xdr:to>
      <xdr:col>71</xdr:col>
      <xdr:colOff>177800</xdr:colOff>
      <xdr:row>39</xdr:row>
      <xdr:rowOff>33896</xdr:rowOff>
    </xdr:to>
    <xdr:cxnSp macro="">
      <xdr:nvCxnSpPr>
        <xdr:cNvPr id="513" name="直線コネクタ 512"/>
        <xdr:cNvCxnSpPr/>
      </xdr:nvCxnSpPr>
      <xdr:spPr>
        <a:xfrm>
          <a:off x="12814300" y="6708677"/>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165092</xdr:rowOff>
    </xdr:from>
    <xdr:to>
      <xdr:col>85</xdr:col>
      <xdr:colOff>177800</xdr:colOff>
      <xdr:row>39</xdr:row>
      <xdr:rowOff>95242</xdr:rowOff>
    </xdr:to>
    <xdr:sp macro="" textlink="">
      <xdr:nvSpPr>
        <xdr:cNvPr id="523" name="楕円 522"/>
        <xdr:cNvSpPr/>
      </xdr:nvSpPr>
      <xdr:spPr>
        <a:xfrm>
          <a:off x="162687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80019</xdr:rowOff>
    </xdr:from>
    <xdr:ext cx="249299" cy="259045"/>
    <xdr:sp macro="" textlink="">
      <xdr:nvSpPr>
        <xdr:cNvPr id="524" name="災害復旧事業費該当値テキスト"/>
        <xdr:cNvSpPr txBox="1"/>
      </xdr:nvSpPr>
      <xdr:spPr>
        <a:xfrm>
          <a:off x="16370300" y="6595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165088</xdr:rowOff>
    </xdr:from>
    <xdr:to>
      <xdr:col>81</xdr:col>
      <xdr:colOff>101600</xdr:colOff>
      <xdr:row>39</xdr:row>
      <xdr:rowOff>95238</xdr:rowOff>
    </xdr:to>
    <xdr:sp macro="" textlink="">
      <xdr:nvSpPr>
        <xdr:cNvPr id="525" name="楕円 524"/>
        <xdr:cNvSpPr/>
      </xdr:nvSpPr>
      <xdr:spPr>
        <a:xfrm>
          <a:off x="15430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86365</xdr:rowOff>
    </xdr:from>
    <xdr:ext cx="249299" cy="259045"/>
    <xdr:sp macro="" textlink="">
      <xdr:nvSpPr>
        <xdr:cNvPr id="526" name="テキスト ボックス 525"/>
        <xdr:cNvSpPr txBox="1"/>
      </xdr:nvSpPr>
      <xdr:spPr>
        <a:xfrm>
          <a:off x="15356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165081</xdr:rowOff>
    </xdr:from>
    <xdr:to>
      <xdr:col>76</xdr:col>
      <xdr:colOff>165100</xdr:colOff>
      <xdr:row>39</xdr:row>
      <xdr:rowOff>95231</xdr:rowOff>
    </xdr:to>
    <xdr:sp macro="" textlink="">
      <xdr:nvSpPr>
        <xdr:cNvPr id="527" name="楕円 526"/>
        <xdr:cNvSpPr/>
      </xdr:nvSpPr>
      <xdr:spPr>
        <a:xfrm>
          <a:off x="14541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86358</xdr:rowOff>
    </xdr:from>
    <xdr:ext cx="249299" cy="259045"/>
    <xdr:sp macro="" textlink="">
      <xdr:nvSpPr>
        <xdr:cNvPr id="528" name="テキスト ボックス 527"/>
        <xdr:cNvSpPr txBox="1"/>
      </xdr:nvSpPr>
      <xdr:spPr>
        <a:xfrm>
          <a:off x="14467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154546</xdr:rowOff>
    </xdr:from>
    <xdr:to>
      <xdr:col>72</xdr:col>
      <xdr:colOff>38100</xdr:colOff>
      <xdr:row>39</xdr:row>
      <xdr:rowOff>84696</xdr:rowOff>
    </xdr:to>
    <xdr:sp macro="" textlink="">
      <xdr:nvSpPr>
        <xdr:cNvPr id="529" name="楕円 528"/>
        <xdr:cNvSpPr/>
      </xdr:nvSpPr>
      <xdr:spPr>
        <a:xfrm>
          <a:off x="13652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75823</xdr:rowOff>
    </xdr:from>
    <xdr:ext cx="469744" cy="259045"/>
    <xdr:sp macro="" textlink="">
      <xdr:nvSpPr>
        <xdr:cNvPr id="530" name="テキスト ボックス 529"/>
        <xdr:cNvSpPr txBox="1"/>
      </xdr:nvSpPr>
      <xdr:spPr>
        <a:xfrm>
          <a:off x="13468428" y="67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142777</xdr:rowOff>
    </xdr:from>
    <xdr:to>
      <xdr:col>67</xdr:col>
      <xdr:colOff>101600</xdr:colOff>
      <xdr:row>39</xdr:row>
      <xdr:rowOff>72927</xdr:rowOff>
    </xdr:to>
    <xdr:sp macro="" textlink="">
      <xdr:nvSpPr>
        <xdr:cNvPr id="531" name="楕円 530"/>
        <xdr:cNvSpPr/>
      </xdr:nvSpPr>
      <xdr:spPr>
        <a:xfrm>
          <a:off x="12763500" y="66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64054</xdr:rowOff>
    </xdr:from>
    <xdr:ext cx="469744" cy="259045"/>
    <xdr:sp macro="" textlink="">
      <xdr:nvSpPr>
        <xdr:cNvPr id="532" name="テキスト ボックス 531"/>
        <xdr:cNvSpPr txBox="1"/>
      </xdr:nvSpPr>
      <xdr:spPr>
        <a:xfrm>
          <a:off x="12579428" y="675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114067</xdr:rowOff>
    </xdr:from>
    <xdr:to>
      <xdr:col>85</xdr:col>
      <xdr:colOff>127000</xdr:colOff>
      <xdr:row>76</xdr:row>
      <xdr:rowOff>142466</xdr:rowOff>
    </xdr:to>
    <xdr:cxnSp macro="">
      <xdr:nvCxnSpPr>
        <xdr:cNvPr id="616" name="直線コネクタ 615"/>
        <xdr:cNvCxnSpPr/>
      </xdr:nvCxnSpPr>
      <xdr:spPr>
        <a:xfrm flipV="1">
          <a:off x="15481300" y="13144267"/>
          <a:ext cx="8382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142466</xdr:rowOff>
    </xdr:from>
    <xdr:to>
      <xdr:col>81</xdr:col>
      <xdr:colOff>50800</xdr:colOff>
      <xdr:row>76</xdr:row>
      <xdr:rowOff>157003</xdr:rowOff>
    </xdr:to>
    <xdr:cxnSp macro="">
      <xdr:nvCxnSpPr>
        <xdr:cNvPr id="619" name="直線コネクタ 618"/>
        <xdr:cNvCxnSpPr/>
      </xdr:nvCxnSpPr>
      <xdr:spPr>
        <a:xfrm flipV="1">
          <a:off x="14592300" y="13172666"/>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144387</xdr:rowOff>
    </xdr:from>
    <xdr:to>
      <xdr:col>76</xdr:col>
      <xdr:colOff>114300</xdr:colOff>
      <xdr:row>76</xdr:row>
      <xdr:rowOff>157003</xdr:rowOff>
    </xdr:to>
    <xdr:cxnSp macro="">
      <xdr:nvCxnSpPr>
        <xdr:cNvPr id="622" name="直線コネクタ 621"/>
        <xdr:cNvCxnSpPr/>
      </xdr:nvCxnSpPr>
      <xdr:spPr>
        <a:xfrm>
          <a:off x="13703300" y="13174587"/>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140519</xdr:rowOff>
    </xdr:from>
    <xdr:to>
      <xdr:col>71</xdr:col>
      <xdr:colOff>177800</xdr:colOff>
      <xdr:row>76</xdr:row>
      <xdr:rowOff>144387</xdr:rowOff>
    </xdr:to>
    <xdr:cxnSp macro="">
      <xdr:nvCxnSpPr>
        <xdr:cNvPr id="625" name="直線コネクタ 624"/>
        <xdr:cNvCxnSpPr/>
      </xdr:nvCxnSpPr>
      <xdr:spPr>
        <a:xfrm>
          <a:off x="12814300" y="1317071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63267</xdr:rowOff>
    </xdr:from>
    <xdr:to>
      <xdr:col>85</xdr:col>
      <xdr:colOff>177800</xdr:colOff>
      <xdr:row>76</xdr:row>
      <xdr:rowOff>164867</xdr:rowOff>
    </xdr:to>
    <xdr:sp macro="" textlink="">
      <xdr:nvSpPr>
        <xdr:cNvPr id="635" name="楕円 634"/>
        <xdr:cNvSpPr/>
      </xdr:nvSpPr>
      <xdr:spPr>
        <a:xfrm>
          <a:off x="16268700" y="130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86145</xdr:rowOff>
    </xdr:from>
    <xdr:ext cx="599010" cy="259045"/>
    <xdr:sp macro="" textlink="">
      <xdr:nvSpPr>
        <xdr:cNvPr id="636" name="公債費該当値テキスト"/>
        <xdr:cNvSpPr txBox="1"/>
      </xdr:nvSpPr>
      <xdr:spPr>
        <a:xfrm>
          <a:off x="16370300" y="1294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91666</xdr:rowOff>
    </xdr:from>
    <xdr:to>
      <xdr:col>81</xdr:col>
      <xdr:colOff>101600</xdr:colOff>
      <xdr:row>77</xdr:row>
      <xdr:rowOff>21816</xdr:rowOff>
    </xdr:to>
    <xdr:sp macro="" textlink="">
      <xdr:nvSpPr>
        <xdr:cNvPr id="637" name="楕円 636"/>
        <xdr:cNvSpPr/>
      </xdr:nvSpPr>
      <xdr:spPr>
        <a:xfrm>
          <a:off x="15430500" y="131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38343</xdr:rowOff>
    </xdr:from>
    <xdr:ext cx="599010" cy="259045"/>
    <xdr:sp macro="" textlink="">
      <xdr:nvSpPr>
        <xdr:cNvPr id="638" name="テキスト ボックス 637"/>
        <xdr:cNvSpPr txBox="1"/>
      </xdr:nvSpPr>
      <xdr:spPr>
        <a:xfrm>
          <a:off x="15181795" y="1289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106203</xdr:rowOff>
    </xdr:from>
    <xdr:to>
      <xdr:col>76</xdr:col>
      <xdr:colOff>165100</xdr:colOff>
      <xdr:row>77</xdr:row>
      <xdr:rowOff>36353</xdr:rowOff>
    </xdr:to>
    <xdr:sp macro="" textlink="">
      <xdr:nvSpPr>
        <xdr:cNvPr id="639" name="楕円 638"/>
        <xdr:cNvSpPr/>
      </xdr:nvSpPr>
      <xdr:spPr>
        <a:xfrm>
          <a:off x="14541500" y="131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52880</xdr:rowOff>
    </xdr:from>
    <xdr:ext cx="599010" cy="259045"/>
    <xdr:sp macro="" textlink="">
      <xdr:nvSpPr>
        <xdr:cNvPr id="640" name="テキスト ボックス 639"/>
        <xdr:cNvSpPr txBox="1"/>
      </xdr:nvSpPr>
      <xdr:spPr>
        <a:xfrm>
          <a:off x="14292795" y="129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93587</xdr:rowOff>
    </xdr:from>
    <xdr:to>
      <xdr:col>72</xdr:col>
      <xdr:colOff>38100</xdr:colOff>
      <xdr:row>77</xdr:row>
      <xdr:rowOff>23737</xdr:rowOff>
    </xdr:to>
    <xdr:sp macro="" textlink="">
      <xdr:nvSpPr>
        <xdr:cNvPr id="641" name="楕円 640"/>
        <xdr:cNvSpPr/>
      </xdr:nvSpPr>
      <xdr:spPr>
        <a:xfrm>
          <a:off x="13652500" y="13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40264</xdr:rowOff>
    </xdr:from>
    <xdr:ext cx="599010" cy="259045"/>
    <xdr:sp macro="" textlink="">
      <xdr:nvSpPr>
        <xdr:cNvPr id="642" name="テキスト ボックス 641"/>
        <xdr:cNvSpPr txBox="1"/>
      </xdr:nvSpPr>
      <xdr:spPr>
        <a:xfrm>
          <a:off x="13403795" y="128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89719</xdr:rowOff>
    </xdr:from>
    <xdr:to>
      <xdr:col>67</xdr:col>
      <xdr:colOff>101600</xdr:colOff>
      <xdr:row>77</xdr:row>
      <xdr:rowOff>19869</xdr:rowOff>
    </xdr:to>
    <xdr:sp macro="" textlink="">
      <xdr:nvSpPr>
        <xdr:cNvPr id="643" name="楕円 642"/>
        <xdr:cNvSpPr/>
      </xdr:nvSpPr>
      <xdr:spPr>
        <a:xfrm>
          <a:off x="12763500" y="131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36396</xdr:rowOff>
    </xdr:from>
    <xdr:ext cx="599010" cy="259045"/>
    <xdr:sp macro="" textlink="">
      <xdr:nvSpPr>
        <xdr:cNvPr id="644" name="テキスト ボックス 643"/>
        <xdr:cNvSpPr txBox="1"/>
      </xdr:nvSpPr>
      <xdr:spPr>
        <a:xfrm>
          <a:off x="12514795" y="1289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129845</xdr:rowOff>
    </xdr:from>
    <xdr:to>
      <xdr:col>85</xdr:col>
      <xdr:colOff>127000</xdr:colOff>
      <xdr:row>98</xdr:row>
      <xdr:rowOff>22555</xdr:rowOff>
    </xdr:to>
    <xdr:cxnSp macro="">
      <xdr:nvCxnSpPr>
        <xdr:cNvPr id="671" name="直線コネクタ 670"/>
        <xdr:cNvCxnSpPr/>
      </xdr:nvCxnSpPr>
      <xdr:spPr>
        <a:xfrm flipV="1">
          <a:off x="15481300" y="16760495"/>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159632</xdr:rowOff>
    </xdr:from>
    <xdr:to>
      <xdr:col>81</xdr:col>
      <xdr:colOff>50800</xdr:colOff>
      <xdr:row>98</xdr:row>
      <xdr:rowOff>22555</xdr:rowOff>
    </xdr:to>
    <xdr:cxnSp macro="">
      <xdr:nvCxnSpPr>
        <xdr:cNvPr id="674" name="直線コネクタ 673"/>
        <xdr:cNvCxnSpPr/>
      </xdr:nvCxnSpPr>
      <xdr:spPr>
        <a:xfrm>
          <a:off x="14592300" y="16790282"/>
          <a:ext cx="889000" cy="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159632</xdr:rowOff>
    </xdr:from>
    <xdr:to>
      <xdr:col>76</xdr:col>
      <xdr:colOff>114300</xdr:colOff>
      <xdr:row>98</xdr:row>
      <xdr:rowOff>113030</xdr:rowOff>
    </xdr:to>
    <xdr:cxnSp macro="">
      <xdr:nvCxnSpPr>
        <xdr:cNvPr id="677" name="直線コネクタ 676"/>
        <xdr:cNvCxnSpPr/>
      </xdr:nvCxnSpPr>
      <xdr:spPr>
        <a:xfrm flipV="1">
          <a:off x="13703300" y="16790282"/>
          <a:ext cx="889000" cy="1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66824</xdr:rowOff>
    </xdr:from>
    <xdr:to>
      <xdr:col>71</xdr:col>
      <xdr:colOff>177800</xdr:colOff>
      <xdr:row>98</xdr:row>
      <xdr:rowOff>113030</xdr:rowOff>
    </xdr:to>
    <xdr:cxnSp macro="">
      <xdr:nvCxnSpPr>
        <xdr:cNvPr id="680" name="直線コネクタ 679"/>
        <xdr:cNvCxnSpPr/>
      </xdr:nvCxnSpPr>
      <xdr:spPr>
        <a:xfrm>
          <a:off x="12814300" y="16868924"/>
          <a:ext cx="889000" cy="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79045</xdr:rowOff>
    </xdr:from>
    <xdr:to>
      <xdr:col>85</xdr:col>
      <xdr:colOff>177800</xdr:colOff>
      <xdr:row>98</xdr:row>
      <xdr:rowOff>9195</xdr:rowOff>
    </xdr:to>
    <xdr:sp macro="" textlink="">
      <xdr:nvSpPr>
        <xdr:cNvPr id="690" name="楕円 689"/>
        <xdr:cNvSpPr/>
      </xdr:nvSpPr>
      <xdr:spPr>
        <a:xfrm>
          <a:off x="16268700" y="167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101922</xdr:rowOff>
    </xdr:from>
    <xdr:ext cx="599010" cy="259045"/>
    <xdr:sp macro="" textlink="">
      <xdr:nvSpPr>
        <xdr:cNvPr id="691" name="積立金該当値テキスト"/>
        <xdr:cNvSpPr txBox="1"/>
      </xdr:nvSpPr>
      <xdr:spPr>
        <a:xfrm>
          <a:off x="16370300" y="165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143205</xdr:rowOff>
    </xdr:from>
    <xdr:to>
      <xdr:col>81</xdr:col>
      <xdr:colOff>101600</xdr:colOff>
      <xdr:row>98</xdr:row>
      <xdr:rowOff>73355</xdr:rowOff>
    </xdr:to>
    <xdr:sp macro="" textlink="">
      <xdr:nvSpPr>
        <xdr:cNvPr id="692" name="楕円 691"/>
        <xdr:cNvSpPr/>
      </xdr:nvSpPr>
      <xdr:spPr>
        <a:xfrm>
          <a:off x="15430500" y="167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89882</xdr:rowOff>
    </xdr:from>
    <xdr:ext cx="599010" cy="259045"/>
    <xdr:sp macro="" textlink="">
      <xdr:nvSpPr>
        <xdr:cNvPr id="693" name="テキスト ボックス 692"/>
        <xdr:cNvSpPr txBox="1"/>
      </xdr:nvSpPr>
      <xdr:spPr>
        <a:xfrm>
          <a:off x="15181795" y="1654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108832</xdr:rowOff>
    </xdr:from>
    <xdr:to>
      <xdr:col>76</xdr:col>
      <xdr:colOff>165100</xdr:colOff>
      <xdr:row>98</xdr:row>
      <xdr:rowOff>38982</xdr:rowOff>
    </xdr:to>
    <xdr:sp macro="" textlink="">
      <xdr:nvSpPr>
        <xdr:cNvPr id="694" name="楕円 693"/>
        <xdr:cNvSpPr/>
      </xdr:nvSpPr>
      <xdr:spPr>
        <a:xfrm>
          <a:off x="14541500" y="167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55509</xdr:rowOff>
    </xdr:from>
    <xdr:ext cx="599010" cy="259045"/>
    <xdr:sp macro="" textlink="">
      <xdr:nvSpPr>
        <xdr:cNvPr id="695" name="テキスト ボックス 694"/>
        <xdr:cNvSpPr txBox="1"/>
      </xdr:nvSpPr>
      <xdr:spPr>
        <a:xfrm>
          <a:off x="14292795" y="1651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62230</xdr:rowOff>
    </xdr:from>
    <xdr:to>
      <xdr:col>72</xdr:col>
      <xdr:colOff>38100</xdr:colOff>
      <xdr:row>98</xdr:row>
      <xdr:rowOff>163830</xdr:rowOff>
    </xdr:to>
    <xdr:sp macro="" textlink="">
      <xdr:nvSpPr>
        <xdr:cNvPr id="696" name="楕円 695"/>
        <xdr:cNvSpPr/>
      </xdr:nvSpPr>
      <xdr:spPr>
        <a:xfrm>
          <a:off x="13652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154957</xdr:rowOff>
    </xdr:from>
    <xdr:ext cx="534377" cy="259045"/>
    <xdr:sp macro="" textlink="">
      <xdr:nvSpPr>
        <xdr:cNvPr id="697" name="テキスト ボックス 696"/>
        <xdr:cNvSpPr txBox="1"/>
      </xdr:nvSpPr>
      <xdr:spPr>
        <a:xfrm>
          <a:off x="13436111"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16024</xdr:rowOff>
    </xdr:from>
    <xdr:to>
      <xdr:col>67</xdr:col>
      <xdr:colOff>101600</xdr:colOff>
      <xdr:row>98</xdr:row>
      <xdr:rowOff>117624</xdr:rowOff>
    </xdr:to>
    <xdr:sp macro="" textlink="">
      <xdr:nvSpPr>
        <xdr:cNvPr id="698" name="楕円 697"/>
        <xdr:cNvSpPr/>
      </xdr:nvSpPr>
      <xdr:spPr>
        <a:xfrm>
          <a:off x="12763500" y="16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108751</xdr:rowOff>
    </xdr:from>
    <xdr:ext cx="534377" cy="259045"/>
    <xdr:sp macro="" textlink="">
      <xdr:nvSpPr>
        <xdr:cNvPr id="699" name="テキスト ボックス 698"/>
        <xdr:cNvSpPr txBox="1"/>
      </xdr:nvSpPr>
      <xdr:spPr>
        <a:xfrm>
          <a:off x="12547111" y="169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93111</xdr:rowOff>
    </xdr:from>
    <xdr:to>
      <xdr:col>116</xdr:col>
      <xdr:colOff>63500</xdr:colOff>
      <xdr:row>38</xdr:row>
      <xdr:rowOff>95489</xdr:rowOff>
    </xdr:to>
    <xdr:cxnSp macro="">
      <xdr:nvCxnSpPr>
        <xdr:cNvPr id="726" name="直線コネクタ 725"/>
        <xdr:cNvCxnSpPr/>
      </xdr:nvCxnSpPr>
      <xdr:spPr>
        <a:xfrm>
          <a:off x="21323300" y="6608211"/>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91214</xdr:rowOff>
    </xdr:from>
    <xdr:to>
      <xdr:col>111</xdr:col>
      <xdr:colOff>177800</xdr:colOff>
      <xdr:row>38</xdr:row>
      <xdr:rowOff>93111</xdr:rowOff>
    </xdr:to>
    <xdr:cxnSp macro="">
      <xdr:nvCxnSpPr>
        <xdr:cNvPr id="729" name="直線コネクタ 728"/>
        <xdr:cNvCxnSpPr/>
      </xdr:nvCxnSpPr>
      <xdr:spPr>
        <a:xfrm>
          <a:off x="20434300" y="6606314"/>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87122</xdr:rowOff>
    </xdr:from>
    <xdr:to>
      <xdr:col>107</xdr:col>
      <xdr:colOff>50800</xdr:colOff>
      <xdr:row>38</xdr:row>
      <xdr:rowOff>91214</xdr:rowOff>
    </xdr:to>
    <xdr:cxnSp macro="">
      <xdr:nvCxnSpPr>
        <xdr:cNvPr id="732" name="直線コネクタ 731"/>
        <xdr:cNvCxnSpPr/>
      </xdr:nvCxnSpPr>
      <xdr:spPr>
        <a:xfrm>
          <a:off x="19545300" y="6602222"/>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70045</xdr:rowOff>
    </xdr:from>
    <xdr:to>
      <xdr:col>102</xdr:col>
      <xdr:colOff>114300</xdr:colOff>
      <xdr:row>38</xdr:row>
      <xdr:rowOff>87122</xdr:rowOff>
    </xdr:to>
    <xdr:cxnSp macro="">
      <xdr:nvCxnSpPr>
        <xdr:cNvPr id="735" name="直線コネクタ 734"/>
        <xdr:cNvCxnSpPr/>
      </xdr:nvCxnSpPr>
      <xdr:spPr>
        <a:xfrm>
          <a:off x="18656300" y="6585145"/>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44689</xdr:rowOff>
    </xdr:from>
    <xdr:to>
      <xdr:col>116</xdr:col>
      <xdr:colOff>114300</xdr:colOff>
      <xdr:row>38</xdr:row>
      <xdr:rowOff>146289</xdr:rowOff>
    </xdr:to>
    <xdr:sp macro="" textlink="">
      <xdr:nvSpPr>
        <xdr:cNvPr id="745" name="楕円 744"/>
        <xdr:cNvSpPr/>
      </xdr:nvSpPr>
      <xdr:spPr>
        <a:xfrm>
          <a:off x="22110700" y="6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4066</xdr:rowOff>
    </xdr:from>
    <xdr:ext cx="469744" cy="259045"/>
    <xdr:sp macro="" textlink="">
      <xdr:nvSpPr>
        <xdr:cNvPr id="746" name="投資及び出資金該当値テキスト"/>
        <xdr:cNvSpPr txBox="1"/>
      </xdr:nvSpPr>
      <xdr:spPr>
        <a:xfrm>
          <a:off x="22212300" y="63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42311</xdr:rowOff>
    </xdr:from>
    <xdr:to>
      <xdr:col>112</xdr:col>
      <xdr:colOff>38100</xdr:colOff>
      <xdr:row>38</xdr:row>
      <xdr:rowOff>143911</xdr:rowOff>
    </xdr:to>
    <xdr:sp macro="" textlink="">
      <xdr:nvSpPr>
        <xdr:cNvPr id="747" name="楕円 746"/>
        <xdr:cNvSpPr/>
      </xdr:nvSpPr>
      <xdr:spPr>
        <a:xfrm>
          <a:off x="21272500" y="65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160438</xdr:rowOff>
    </xdr:from>
    <xdr:ext cx="469744" cy="259045"/>
    <xdr:sp macro="" textlink="">
      <xdr:nvSpPr>
        <xdr:cNvPr id="748" name="テキスト ボックス 747"/>
        <xdr:cNvSpPr txBox="1"/>
      </xdr:nvSpPr>
      <xdr:spPr>
        <a:xfrm>
          <a:off x="21088428" y="633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40414</xdr:rowOff>
    </xdr:from>
    <xdr:to>
      <xdr:col>107</xdr:col>
      <xdr:colOff>101600</xdr:colOff>
      <xdr:row>38</xdr:row>
      <xdr:rowOff>142014</xdr:rowOff>
    </xdr:to>
    <xdr:sp macro="" textlink="">
      <xdr:nvSpPr>
        <xdr:cNvPr id="749" name="楕円 748"/>
        <xdr:cNvSpPr/>
      </xdr:nvSpPr>
      <xdr:spPr>
        <a:xfrm>
          <a:off x="20383500" y="655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158541</xdr:rowOff>
    </xdr:from>
    <xdr:ext cx="469744" cy="259045"/>
    <xdr:sp macro="" textlink="">
      <xdr:nvSpPr>
        <xdr:cNvPr id="750" name="テキスト ボックス 749"/>
        <xdr:cNvSpPr txBox="1"/>
      </xdr:nvSpPr>
      <xdr:spPr>
        <a:xfrm>
          <a:off x="20199428" y="633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36322</xdr:rowOff>
    </xdr:from>
    <xdr:to>
      <xdr:col>102</xdr:col>
      <xdr:colOff>165100</xdr:colOff>
      <xdr:row>38</xdr:row>
      <xdr:rowOff>137922</xdr:rowOff>
    </xdr:to>
    <xdr:sp macro="" textlink="">
      <xdr:nvSpPr>
        <xdr:cNvPr id="751" name="楕円 750"/>
        <xdr:cNvSpPr/>
      </xdr:nvSpPr>
      <xdr:spPr>
        <a:xfrm>
          <a:off x="19494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129049</xdr:rowOff>
    </xdr:from>
    <xdr:ext cx="469744" cy="259045"/>
    <xdr:sp macro="" textlink="">
      <xdr:nvSpPr>
        <xdr:cNvPr id="752" name="テキスト ボックス 751"/>
        <xdr:cNvSpPr txBox="1"/>
      </xdr:nvSpPr>
      <xdr:spPr>
        <a:xfrm>
          <a:off x="19310428"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19245</xdr:rowOff>
    </xdr:from>
    <xdr:to>
      <xdr:col>98</xdr:col>
      <xdr:colOff>38100</xdr:colOff>
      <xdr:row>38</xdr:row>
      <xdr:rowOff>120845</xdr:rowOff>
    </xdr:to>
    <xdr:sp macro="" textlink="">
      <xdr:nvSpPr>
        <xdr:cNvPr id="753" name="楕円 752"/>
        <xdr:cNvSpPr/>
      </xdr:nvSpPr>
      <xdr:spPr>
        <a:xfrm>
          <a:off x="18605500" y="65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111972</xdr:rowOff>
    </xdr:from>
    <xdr:ext cx="469744" cy="259045"/>
    <xdr:sp macro="" textlink="">
      <xdr:nvSpPr>
        <xdr:cNvPr id="754" name="テキスト ボックス 753"/>
        <xdr:cNvSpPr txBox="1"/>
      </xdr:nvSpPr>
      <xdr:spPr>
        <a:xfrm>
          <a:off x="18421428" y="66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38850</xdr:rowOff>
    </xdr:from>
    <xdr:to>
      <xdr:col>116</xdr:col>
      <xdr:colOff>63500</xdr:colOff>
      <xdr:row>58</xdr:row>
      <xdr:rowOff>43624</xdr:rowOff>
    </xdr:to>
    <xdr:cxnSp macro="">
      <xdr:nvCxnSpPr>
        <xdr:cNvPr id="783" name="直線コネクタ 782"/>
        <xdr:cNvCxnSpPr/>
      </xdr:nvCxnSpPr>
      <xdr:spPr>
        <a:xfrm flipV="1">
          <a:off x="21323300" y="9982950"/>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43624</xdr:rowOff>
    </xdr:from>
    <xdr:to>
      <xdr:col>111</xdr:col>
      <xdr:colOff>177800</xdr:colOff>
      <xdr:row>58</xdr:row>
      <xdr:rowOff>46571</xdr:rowOff>
    </xdr:to>
    <xdr:cxnSp macro="">
      <xdr:nvCxnSpPr>
        <xdr:cNvPr id="786" name="直線コネクタ 785"/>
        <xdr:cNvCxnSpPr/>
      </xdr:nvCxnSpPr>
      <xdr:spPr>
        <a:xfrm flipV="1">
          <a:off x="20434300" y="9987724"/>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46571</xdr:rowOff>
    </xdr:from>
    <xdr:to>
      <xdr:col>107</xdr:col>
      <xdr:colOff>50800</xdr:colOff>
      <xdr:row>58</xdr:row>
      <xdr:rowOff>50381</xdr:rowOff>
    </xdr:to>
    <xdr:cxnSp macro="">
      <xdr:nvCxnSpPr>
        <xdr:cNvPr id="789" name="直線コネクタ 788"/>
        <xdr:cNvCxnSpPr/>
      </xdr:nvCxnSpPr>
      <xdr:spPr>
        <a:xfrm flipV="1">
          <a:off x="19545300" y="99906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46889</xdr:rowOff>
    </xdr:from>
    <xdr:to>
      <xdr:col>102</xdr:col>
      <xdr:colOff>114300</xdr:colOff>
      <xdr:row>58</xdr:row>
      <xdr:rowOff>50381</xdr:rowOff>
    </xdr:to>
    <xdr:cxnSp macro="">
      <xdr:nvCxnSpPr>
        <xdr:cNvPr id="792" name="直線コネクタ 791"/>
        <xdr:cNvCxnSpPr/>
      </xdr:nvCxnSpPr>
      <xdr:spPr>
        <a:xfrm>
          <a:off x="18656300" y="9990989"/>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159500</xdr:rowOff>
    </xdr:from>
    <xdr:to>
      <xdr:col>116</xdr:col>
      <xdr:colOff>114300</xdr:colOff>
      <xdr:row>58</xdr:row>
      <xdr:rowOff>89650</xdr:rowOff>
    </xdr:to>
    <xdr:sp macro="" textlink="">
      <xdr:nvSpPr>
        <xdr:cNvPr id="802" name="楕円 801"/>
        <xdr:cNvSpPr/>
      </xdr:nvSpPr>
      <xdr:spPr>
        <a:xfrm>
          <a:off x="22110700" y="9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10927</xdr:rowOff>
    </xdr:from>
    <xdr:ext cx="534377" cy="259045"/>
    <xdr:sp macro="" textlink="">
      <xdr:nvSpPr>
        <xdr:cNvPr id="803" name="貸付金該当値テキスト"/>
        <xdr:cNvSpPr txBox="1"/>
      </xdr:nvSpPr>
      <xdr:spPr>
        <a:xfrm>
          <a:off x="22212300" y="97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164274</xdr:rowOff>
    </xdr:from>
    <xdr:to>
      <xdr:col>112</xdr:col>
      <xdr:colOff>38100</xdr:colOff>
      <xdr:row>58</xdr:row>
      <xdr:rowOff>94424</xdr:rowOff>
    </xdr:to>
    <xdr:sp macro="" textlink="">
      <xdr:nvSpPr>
        <xdr:cNvPr id="804" name="楕円 803"/>
        <xdr:cNvSpPr/>
      </xdr:nvSpPr>
      <xdr:spPr>
        <a:xfrm>
          <a:off x="21272500" y="99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110951</xdr:rowOff>
    </xdr:from>
    <xdr:ext cx="534377" cy="259045"/>
    <xdr:sp macro="" textlink="">
      <xdr:nvSpPr>
        <xdr:cNvPr id="805" name="テキスト ボックス 804"/>
        <xdr:cNvSpPr txBox="1"/>
      </xdr:nvSpPr>
      <xdr:spPr>
        <a:xfrm>
          <a:off x="21056111" y="97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167221</xdr:rowOff>
    </xdr:from>
    <xdr:to>
      <xdr:col>107</xdr:col>
      <xdr:colOff>101600</xdr:colOff>
      <xdr:row>58</xdr:row>
      <xdr:rowOff>97371</xdr:rowOff>
    </xdr:to>
    <xdr:sp macro="" textlink="">
      <xdr:nvSpPr>
        <xdr:cNvPr id="806" name="楕円 805"/>
        <xdr:cNvSpPr/>
      </xdr:nvSpPr>
      <xdr:spPr>
        <a:xfrm>
          <a:off x="20383500" y="99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113898</xdr:rowOff>
    </xdr:from>
    <xdr:ext cx="534377" cy="259045"/>
    <xdr:sp macro="" textlink="">
      <xdr:nvSpPr>
        <xdr:cNvPr id="807" name="テキスト ボックス 806"/>
        <xdr:cNvSpPr txBox="1"/>
      </xdr:nvSpPr>
      <xdr:spPr>
        <a:xfrm>
          <a:off x="20167111" y="97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171031</xdr:rowOff>
    </xdr:from>
    <xdr:to>
      <xdr:col>102</xdr:col>
      <xdr:colOff>165100</xdr:colOff>
      <xdr:row>58</xdr:row>
      <xdr:rowOff>101181</xdr:rowOff>
    </xdr:to>
    <xdr:sp macro="" textlink="">
      <xdr:nvSpPr>
        <xdr:cNvPr id="808" name="楕円 807"/>
        <xdr:cNvSpPr/>
      </xdr:nvSpPr>
      <xdr:spPr>
        <a:xfrm>
          <a:off x="19494500" y="9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117708</xdr:rowOff>
    </xdr:from>
    <xdr:ext cx="534377" cy="259045"/>
    <xdr:sp macro="" textlink="">
      <xdr:nvSpPr>
        <xdr:cNvPr id="809" name="テキスト ボックス 808"/>
        <xdr:cNvSpPr txBox="1"/>
      </xdr:nvSpPr>
      <xdr:spPr>
        <a:xfrm>
          <a:off x="19278111" y="97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167539</xdr:rowOff>
    </xdr:from>
    <xdr:to>
      <xdr:col>98</xdr:col>
      <xdr:colOff>38100</xdr:colOff>
      <xdr:row>58</xdr:row>
      <xdr:rowOff>97689</xdr:rowOff>
    </xdr:to>
    <xdr:sp macro="" textlink="">
      <xdr:nvSpPr>
        <xdr:cNvPr id="810" name="楕円 809"/>
        <xdr:cNvSpPr/>
      </xdr:nvSpPr>
      <xdr:spPr>
        <a:xfrm>
          <a:off x="18605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114216</xdr:rowOff>
    </xdr:from>
    <xdr:ext cx="534377" cy="259045"/>
    <xdr:sp macro="" textlink="">
      <xdr:nvSpPr>
        <xdr:cNvPr id="811" name="テキスト ボックス 810"/>
        <xdr:cNvSpPr txBox="1"/>
      </xdr:nvSpPr>
      <xdr:spPr>
        <a:xfrm>
          <a:off x="18389111" y="97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160995</xdr:rowOff>
    </xdr:from>
    <xdr:to>
      <xdr:col>116</xdr:col>
      <xdr:colOff>63500</xdr:colOff>
      <xdr:row>77</xdr:row>
      <xdr:rowOff>15235</xdr:rowOff>
    </xdr:to>
    <xdr:cxnSp macro="">
      <xdr:nvCxnSpPr>
        <xdr:cNvPr id="840" name="直線コネクタ 839"/>
        <xdr:cNvCxnSpPr/>
      </xdr:nvCxnSpPr>
      <xdr:spPr>
        <a:xfrm flipV="1">
          <a:off x="21323300" y="13191195"/>
          <a:ext cx="8382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15235</xdr:rowOff>
    </xdr:from>
    <xdr:to>
      <xdr:col>111</xdr:col>
      <xdr:colOff>177800</xdr:colOff>
      <xdr:row>77</xdr:row>
      <xdr:rowOff>41029</xdr:rowOff>
    </xdr:to>
    <xdr:cxnSp macro="">
      <xdr:nvCxnSpPr>
        <xdr:cNvPr id="843" name="直線コネクタ 842"/>
        <xdr:cNvCxnSpPr/>
      </xdr:nvCxnSpPr>
      <xdr:spPr>
        <a:xfrm flipV="1">
          <a:off x="20434300" y="13216885"/>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41029</xdr:rowOff>
    </xdr:from>
    <xdr:to>
      <xdr:col>107</xdr:col>
      <xdr:colOff>50800</xdr:colOff>
      <xdr:row>77</xdr:row>
      <xdr:rowOff>76057</xdr:rowOff>
    </xdr:to>
    <xdr:cxnSp macro="">
      <xdr:nvCxnSpPr>
        <xdr:cNvPr id="846" name="直線コネクタ 845"/>
        <xdr:cNvCxnSpPr/>
      </xdr:nvCxnSpPr>
      <xdr:spPr>
        <a:xfrm flipV="1">
          <a:off x="19545300" y="13242679"/>
          <a:ext cx="889000" cy="3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54367</xdr:rowOff>
    </xdr:from>
    <xdr:to>
      <xdr:col>102</xdr:col>
      <xdr:colOff>114300</xdr:colOff>
      <xdr:row>77</xdr:row>
      <xdr:rowOff>76057</xdr:rowOff>
    </xdr:to>
    <xdr:cxnSp macro="">
      <xdr:nvCxnSpPr>
        <xdr:cNvPr id="849" name="直線コネクタ 848"/>
        <xdr:cNvCxnSpPr/>
      </xdr:nvCxnSpPr>
      <xdr:spPr>
        <a:xfrm>
          <a:off x="18656300" y="13256017"/>
          <a:ext cx="889000" cy="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110195</xdr:rowOff>
    </xdr:from>
    <xdr:to>
      <xdr:col>116</xdr:col>
      <xdr:colOff>114300</xdr:colOff>
      <xdr:row>77</xdr:row>
      <xdr:rowOff>40345</xdr:rowOff>
    </xdr:to>
    <xdr:sp macro="" textlink="">
      <xdr:nvSpPr>
        <xdr:cNvPr id="859" name="楕円 858"/>
        <xdr:cNvSpPr/>
      </xdr:nvSpPr>
      <xdr:spPr>
        <a:xfrm>
          <a:off x="22110700" y="131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88622</xdr:rowOff>
    </xdr:from>
    <xdr:ext cx="599010" cy="259045"/>
    <xdr:sp macro="" textlink="">
      <xdr:nvSpPr>
        <xdr:cNvPr id="860" name="繰出金該当値テキスト"/>
        <xdr:cNvSpPr txBox="1"/>
      </xdr:nvSpPr>
      <xdr:spPr>
        <a:xfrm>
          <a:off x="22212300" y="1311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135885</xdr:rowOff>
    </xdr:from>
    <xdr:to>
      <xdr:col>112</xdr:col>
      <xdr:colOff>38100</xdr:colOff>
      <xdr:row>77</xdr:row>
      <xdr:rowOff>66035</xdr:rowOff>
    </xdr:to>
    <xdr:sp macro="" textlink="">
      <xdr:nvSpPr>
        <xdr:cNvPr id="861" name="楕円 860"/>
        <xdr:cNvSpPr/>
      </xdr:nvSpPr>
      <xdr:spPr>
        <a:xfrm>
          <a:off x="21272500" y="131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57162</xdr:rowOff>
    </xdr:from>
    <xdr:ext cx="534377" cy="259045"/>
    <xdr:sp macro="" textlink="">
      <xdr:nvSpPr>
        <xdr:cNvPr id="862" name="テキスト ボックス 861"/>
        <xdr:cNvSpPr txBox="1"/>
      </xdr:nvSpPr>
      <xdr:spPr>
        <a:xfrm>
          <a:off x="21056111" y="132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161679</xdr:rowOff>
    </xdr:from>
    <xdr:to>
      <xdr:col>107</xdr:col>
      <xdr:colOff>101600</xdr:colOff>
      <xdr:row>77</xdr:row>
      <xdr:rowOff>91829</xdr:rowOff>
    </xdr:to>
    <xdr:sp macro="" textlink="">
      <xdr:nvSpPr>
        <xdr:cNvPr id="863" name="楕円 862"/>
        <xdr:cNvSpPr/>
      </xdr:nvSpPr>
      <xdr:spPr>
        <a:xfrm>
          <a:off x="20383500" y="131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82956</xdr:rowOff>
    </xdr:from>
    <xdr:ext cx="534377" cy="259045"/>
    <xdr:sp macro="" textlink="">
      <xdr:nvSpPr>
        <xdr:cNvPr id="864" name="テキスト ボックス 863"/>
        <xdr:cNvSpPr txBox="1"/>
      </xdr:nvSpPr>
      <xdr:spPr>
        <a:xfrm>
          <a:off x="20167111" y="132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25257</xdr:rowOff>
    </xdr:from>
    <xdr:to>
      <xdr:col>102</xdr:col>
      <xdr:colOff>165100</xdr:colOff>
      <xdr:row>77</xdr:row>
      <xdr:rowOff>126857</xdr:rowOff>
    </xdr:to>
    <xdr:sp macro="" textlink="">
      <xdr:nvSpPr>
        <xdr:cNvPr id="865" name="楕円 864"/>
        <xdr:cNvSpPr/>
      </xdr:nvSpPr>
      <xdr:spPr>
        <a:xfrm>
          <a:off x="19494500" y="132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117984</xdr:rowOff>
    </xdr:from>
    <xdr:ext cx="534377" cy="259045"/>
    <xdr:sp macro="" textlink="">
      <xdr:nvSpPr>
        <xdr:cNvPr id="866" name="テキスト ボックス 865"/>
        <xdr:cNvSpPr txBox="1"/>
      </xdr:nvSpPr>
      <xdr:spPr>
        <a:xfrm>
          <a:off x="19278111" y="1331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3567</xdr:rowOff>
    </xdr:from>
    <xdr:to>
      <xdr:col>98</xdr:col>
      <xdr:colOff>38100</xdr:colOff>
      <xdr:row>77</xdr:row>
      <xdr:rowOff>105167</xdr:rowOff>
    </xdr:to>
    <xdr:sp macro="" textlink="">
      <xdr:nvSpPr>
        <xdr:cNvPr id="867" name="楕円 866"/>
        <xdr:cNvSpPr/>
      </xdr:nvSpPr>
      <xdr:spPr>
        <a:xfrm>
          <a:off x="18605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96294</xdr:rowOff>
    </xdr:from>
    <xdr:ext cx="534377" cy="259045"/>
    <xdr:sp macro="" textlink="">
      <xdr:nvSpPr>
        <xdr:cNvPr id="868" name="テキスト ボックス 867"/>
        <xdr:cNvSpPr txBox="1"/>
      </xdr:nvSpPr>
      <xdr:spPr>
        <a:xfrm>
          <a:off x="18389111" y="132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物件費は住民１人あたり</a:t>
          </a:r>
          <a:r>
            <a:rPr kumimoji="1" lang="en-US" altLang="ja-JP" sz="1100">
              <a:solidFill>
                <a:schemeClr val="dk1"/>
              </a:solidFill>
              <a:effectLst/>
              <a:latin typeface="+mn-lt"/>
              <a:ea typeface="+mn-ea"/>
              <a:cs typeface="+mn-cs"/>
            </a:rPr>
            <a:t>285,461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年度以降行財政改革の実施により物件費等の削減に努めているところであるが、平成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指定管理委託料など各種委託料の増などにより増加し、類似団体と比較して１人当たりコストが高い状況となっている。今後においても、事務事業の点検・見直し等により経費削減に努めていく。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扶助費は住民１人あたり</a:t>
          </a:r>
          <a:r>
            <a:rPr kumimoji="1" lang="en-US" altLang="ja-JP" sz="1100">
              <a:solidFill>
                <a:schemeClr val="dk1"/>
              </a:solidFill>
              <a:effectLst/>
              <a:latin typeface="+mn-lt"/>
              <a:ea typeface="+mn-ea"/>
              <a:cs typeface="+mn-cs"/>
            </a:rPr>
            <a:t>75,274</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年度においては、子育て支援事業費の増加などにより増加しており、</a:t>
          </a:r>
          <a:r>
            <a:rPr kumimoji="1" lang="ja-JP" altLang="ja-JP" sz="1100">
              <a:solidFill>
                <a:schemeClr val="dk1"/>
              </a:solidFill>
              <a:effectLst/>
              <a:latin typeface="+mn-lt"/>
              <a:ea typeface="+mn-ea"/>
              <a:cs typeface="+mn-cs"/>
            </a:rPr>
            <a:t>類似団体と比較して１人当たりコストが高い状況となっている。</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、町の単独事業等について、事務事業の見直しや改善を図り、効率的な事業の実施に努める。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補助費等は住民１人あたり</a:t>
          </a:r>
          <a:r>
            <a:rPr kumimoji="1" lang="en-US" altLang="ja-JP" sz="1100">
              <a:solidFill>
                <a:schemeClr val="dk1"/>
              </a:solidFill>
              <a:effectLst/>
              <a:latin typeface="+mn-lt"/>
              <a:ea typeface="+mn-ea"/>
              <a:cs typeface="+mn-cs"/>
            </a:rPr>
            <a:t>381,733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年度においては、一部事務組合負担金の増加などによ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、以前として類似団体と比較して１人当たりコストが高い状況となっている。</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後においても、引き続き事務事業の点検・見直しを継続して実施し、補助費等の抑制に努めていく。</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普通建設事業費は住民１人あたり</a:t>
          </a:r>
          <a:r>
            <a:rPr kumimoji="1" lang="en-US" altLang="ja-JP" sz="1100">
              <a:solidFill>
                <a:schemeClr val="dk1"/>
              </a:solidFill>
              <a:effectLst/>
              <a:latin typeface="+mn-lt"/>
              <a:ea typeface="+mn-ea"/>
              <a:cs typeface="+mn-cs"/>
            </a:rPr>
            <a:t>667,118</a:t>
          </a:r>
          <a:r>
            <a:rPr kumimoji="1" lang="ja-JP" altLang="ja-JP" sz="1100">
              <a:solidFill>
                <a:schemeClr val="dk1"/>
              </a:solidFill>
              <a:effectLst/>
              <a:latin typeface="+mn-lt"/>
              <a:ea typeface="+mn-ea"/>
              <a:cs typeface="+mn-cs"/>
            </a:rPr>
            <a:t>円となっており、近年、老朽化した公共施設更新の実施により増加傾向にあり、類似団体と比較して１人当たりコストが高い状況となっている。今後においても公共施設の老朽化対策の実施により増加する見込みであることから、将来を見据えた計画的・効率的な事業の実施により財政負担の軽減・平準化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公債費は住民１人あたり</a:t>
          </a:r>
          <a:r>
            <a:rPr kumimoji="1" lang="en-US" altLang="ja-JP" sz="1100" baseline="0">
              <a:solidFill>
                <a:schemeClr val="dk1"/>
              </a:solidFill>
              <a:effectLst/>
              <a:latin typeface="+mn-lt"/>
              <a:ea typeface="+mn-ea"/>
              <a:cs typeface="+mn-cs"/>
            </a:rPr>
            <a:t>233,445</a:t>
          </a:r>
          <a:r>
            <a:rPr kumimoji="1" lang="ja-JP" altLang="ja-JP" sz="1100" baseline="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なっており、近年、老朽化した公共施設改修・更新のため発行した地方債の元利償還金の増加により増加傾向にあり、類似団体と比較して１人当たりコストが高い状況となっている。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金は住民１人あたり</a:t>
          </a:r>
          <a:r>
            <a:rPr kumimoji="1" lang="en-US" altLang="ja-JP" sz="1100">
              <a:solidFill>
                <a:schemeClr val="dk1"/>
              </a:solidFill>
              <a:effectLst/>
              <a:latin typeface="+mn-lt"/>
              <a:ea typeface="+mn-ea"/>
              <a:cs typeface="+mn-cs"/>
            </a:rPr>
            <a:t>104,411</a:t>
          </a:r>
          <a:r>
            <a:rPr kumimoji="1" lang="ja-JP" altLang="ja-JP" sz="1100">
              <a:solidFill>
                <a:schemeClr val="dk1"/>
              </a:solidFill>
              <a:effectLst/>
              <a:latin typeface="+mn-lt"/>
              <a:ea typeface="+mn-ea"/>
              <a:cs typeface="+mn-cs"/>
            </a:rPr>
            <a:t>円となっており、類似団体と比較して１人当たりコスト</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状況となっている</a:t>
          </a:r>
          <a:r>
            <a:rPr kumimoji="1" lang="ja-JP" altLang="en-US" sz="1100">
              <a:solidFill>
                <a:schemeClr val="dk1"/>
              </a:solidFill>
              <a:effectLst/>
              <a:latin typeface="+mn-lt"/>
              <a:ea typeface="+mn-ea"/>
              <a:cs typeface="+mn-cs"/>
            </a:rPr>
            <a:t>が、近年増加傾向にあるため、</a:t>
          </a:r>
          <a:r>
            <a:rPr kumimoji="1" lang="ja-JP" altLang="ja-JP" sz="1100">
              <a:solidFill>
                <a:schemeClr val="dk1"/>
              </a:solidFill>
              <a:effectLst/>
              <a:latin typeface="+mn-lt"/>
              <a:ea typeface="+mn-ea"/>
              <a:cs typeface="+mn-cs"/>
            </a:rPr>
            <a:t>今後においては、特別会計においても効率的に事業を実施するなど、繰出金の抑制に努める。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
1,906
158.70
4,344,374
4,293,426
50,948
1,710,762
4,223,026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45193</xdr:rowOff>
    </xdr:from>
    <xdr:to>
      <xdr:col>24</xdr:col>
      <xdr:colOff>63500</xdr:colOff>
      <xdr:row>36</xdr:row>
      <xdr:rowOff>62281</xdr:rowOff>
    </xdr:to>
    <xdr:cxnSp macro="">
      <xdr:nvCxnSpPr>
        <xdr:cNvPr id="60" name="直線コネクタ 59"/>
        <xdr:cNvCxnSpPr/>
      </xdr:nvCxnSpPr>
      <xdr:spPr>
        <a:xfrm flipV="1">
          <a:off x="3797300" y="6217393"/>
          <a:ext cx="8382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8808</xdr:rowOff>
    </xdr:from>
    <xdr:to>
      <xdr:col>19</xdr:col>
      <xdr:colOff>177800</xdr:colOff>
      <xdr:row>36</xdr:row>
      <xdr:rowOff>62281</xdr:rowOff>
    </xdr:to>
    <xdr:cxnSp macro="">
      <xdr:nvCxnSpPr>
        <xdr:cNvPr id="63" name="直線コネクタ 62"/>
        <xdr:cNvCxnSpPr/>
      </xdr:nvCxnSpPr>
      <xdr:spPr>
        <a:xfrm>
          <a:off x="2908300" y="6181008"/>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8808</xdr:rowOff>
    </xdr:from>
    <xdr:to>
      <xdr:col>15</xdr:col>
      <xdr:colOff>50800</xdr:colOff>
      <xdr:row>36</xdr:row>
      <xdr:rowOff>45688</xdr:rowOff>
    </xdr:to>
    <xdr:cxnSp macro="">
      <xdr:nvCxnSpPr>
        <xdr:cNvPr id="66" name="直線コネクタ 65"/>
        <xdr:cNvCxnSpPr/>
      </xdr:nvCxnSpPr>
      <xdr:spPr>
        <a:xfrm flipV="1">
          <a:off x="2019300" y="6181008"/>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45688</xdr:rowOff>
    </xdr:from>
    <xdr:to>
      <xdr:col>10</xdr:col>
      <xdr:colOff>114300</xdr:colOff>
      <xdr:row>36</xdr:row>
      <xdr:rowOff>60890</xdr:rowOff>
    </xdr:to>
    <xdr:cxnSp macro="">
      <xdr:nvCxnSpPr>
        <xdr:cNvPr id="69" name="直線コネクタ 68"/>
        <xdr:cNvCxnSpPr/>
      </xdr:nvCxnSpPr>
      <xdr:spPr>
        <a:xfrm flipV="1">
          <a:off x="1130300" y="621788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165843</xdr:rowOff>
    </xdr:from>
    <xdr:to>
      <xdr:col>24</xdr:col>
      <xdr:colOff>114300</xdr:colOff>
      <xdr:row>36</xdr:row>
      <xdr:rowOff>95993</xdr:rowOff>
    </xdr:to>
    <xdr:sp macro="" textlink="">
      <xdr:nvSpPr>
        <xdr:cNvPr id="79" name="楕円 78"/>
        <xdr:cNvSpPr/>
      </xdr:nvSpPr>
      <xdr:spPr>
        <a:xfrm>
          <a:off x="4584700" y="61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17270</xdr:rowOff>
    </xdr:from>
    <xdr:ext cx="534377" cy="259045"/>
    <xdr:sp macro="" textlink="">
      <xdr:nvSpPr>
        <xdr:cNvPr id="80" name="議会費該当値テキスト"/>
        <xdr:cNvSpPr txBox="1"/>
      </xdr:nvSpPr>
      <xdr:spPr>
        <a:xfrm>
          <a:off x="4686300" y="601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11481</xdr:rowOff>
    </xdr:from>
    <xdr:to>
      <xdr:col>20</xdr:col>
      <xdr:colOff>38100</xdr:colOff>
      <xdr:row>36</xdr:row>
      <xdr:rowOff>113081</xdr:rowOff>
    </xdr:to>
    <xdr:sp macro="" textlink="">
      <xdr:nvSpPr>
        <xdr:cNvPr id="81" name="楕円 80"/>
        <xdr:cNvSpPr/>
      </xdr:nvSpPr>
      <xdr:spPr>
        <a:xfrm>
          <a:off x="3746500" y="61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129608</xdr:rowOff>
    </xdr:from>
    <xdr:ext cx="534377" cy="259045"/>
    <xdr:sp macro="" textlink="">
      <xdr:nvSpPr>
        <xdr:cNvPr id="82" name="テキスト ボックス 81"/>
        <xdr:cNvSpPr txBox="1"/>
      </xdr:nvSpPr>
      <xdr:spPr>
        <a:xfrm>
          <a:off x="3530111" y="59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129458</xdr:rowOff>
    </xdr:from>
    <xdr:to>
      <xdr:col>15</xdr:col>
      <xdr:colOff>101600</xdr:colOff>
      <xdr:row>36</xdr:row>
      <xdr:rowOff>59608</xdr:rowOff>
    </xdr:to>
    <xdr:sp macro="" textlink="">
      <xdr:nvSpPr>
        <xdr:cNvPr id="83" name="楕円 82"/>
        <xdr:cNvSpPr/>
      </xdr:nvSpPr>
      <xdr:spPr>
        <a:xfrm>
          <a:off x="2857500" y="61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76135</xdr:rowOff>
    </xdr:from>
    <xdr:ext cx="534377" cy="259045"/>
    <xdr:sp macro="" textlink="">
      <xdr:nvSpPr>
        <xdr:cNvPr id="84" name="テキスト ボックス 83"/>
        <xdr:cNvSpPr txBox="1"/>
      </xdr:nvSpPr>
      <xdr:spPr>
        <a:xfrm>
          <a:off x="2641111" y="59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166338</xdr:rowOff>
    </xdr:from>
    <xdr:to>
      <xdr:col>10</xdr:col>
      <xdr:colOff>165100</xdr:colOff>
      <xdr:row>36</xdr:row>
      <xdr:rowOff>96488</xdr:rowOff>
    </xdr:to>
    <xdr:sp macro="" textlink="">
      <xdr:nvSpPr>
        <xdr:cNvPr id="85" name="楕円 84"/>
        <xdr:cNvSpPr/>
      </xdr:nvSpPr>
      <xdr:spPr>
        <a:xfrm>
          <a:off x="1968500" y="61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113015</xdr:rowOff>
    </xdr:from>
    <xdr:ext cx="534377" cy="259045"/>
    <xdr:sp macro="" textlink="">
      <xdr:nvSpPr>
        <xdr:cNvPr id="86" name="テキスト ボックス 85"/>
        <xdr:cNvSpPr txBox="1"/>
      </xdr:nvSpPr>
      <xdr:spPr>
        <a:xfrm>
          <a:off x="1752111" y="59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10090</xdr:rowOff>
    </xdr:from>
    <xdr:to>
      <xdr:col>6</xdr:col>
      <xdr:colOff>38100</xdr:colOff>
      <xdr:row>36</xdr:row>
      <xdr:rowOff>111690</xdr:rowOff>
    </xdr:to>
    <xdr:sp macro="" textlink="">
      <xdr:nvSpPr>
        <xdr:cNvPr id="87" name="楕円 86"/>
        <xdr:cNvSpPr/>
      </xdr:nvSpPr>
      <xdr:spPr>
        <a:xfrm>
          <a:off x="1079500" y="61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128217</xdr:rowOff>
    </xdr:from>
    <xdr:ext cx="534377" cy="259045"/>
    <xdr:sp macro="" textlink="">
      <xdr:nvSpPr>
        <xdr:cNvPr id="88" name="テキスト ボックス 87"/>
        <xdr:cNvSpPr txBox="1"/>
      </xdr:nvSpPr>
      <xdr:spPr>
        <a:xfrm>
          <a:off x="863111" y="59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69990</xdr:rowOff>
    </xdr:from>
    <xdr:to>
      <xdr:col>24</xdr:col>
      <xdr:colOff>63500</xdr:colOff>
      <xdr:row>57</xdr:row>
      <xdr:rowOff>104342</xdr:rowOff>
    </xdr:to>
    <xdr:cxnSp macro="">
      <xdr:nvCxnSpPr>
        <xdr:cNvPr id="115" name="直線コネクタ 114"/>
        <xdr:cNvCxnSpPr/>
      </xdr:nvCxnSpPr>
      <xdr:spPr>
        <a:xfrm flipV="1">
          <a:off x="3797300" y="9842640"/>
          <a:ext cx="838200" cy="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98017</xdr:rowOff>
    </xdr:from>
    <xdr:to>
      <xdr:col>19</xdr:col>
      <xdr:colOff>177800</xdr:colOff>
      <xdr:row>57</xdr:row>
      <xdr:rowOff>104342</xdr:rowOff>
    </xdr:to>
    <xdr:cxnSp macro="">
      <xdr:nvCxnSpPr>
        <xdr:cNvPr id="118" name="直線コネクタ 117"/>
        <xdr:cNvCxnSpPr/>
      </xdr:nvCxnSpPr>
      <xdr:spPr>
        <a:xfrm>
          <a:off x="2908300" y="987066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98017</xdr:rowOff>
    </xdr:from>
    <xdr:to>
      <xdr:col>15</xdr:col>
      <xdr:colOff>50800</xdr:colOff>
      <xdr:row>58</xdr:row>
      <xdr:rowOff>37080</xdr:rowOff>
    </xdr:to>
    <xdr:cxnSp macro="">
      <xdr:nvCxnSpPr>
        <xdr:cNvPr id="121" name="直線コネクタ 120"/>
        <xdr:cNvCxnSpPr/>
      </xdr:nvCxnSpPr>
      <xdr:spPr>
        <a:xfrm flipV="1">
          <a:off x="2019300" y="9870667"/>
          <a:ext cx="889000" cy="1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19146</xdr:rowOff>
    </xdr:from>
    <xdr:to>
      <xdr:col>10</xdr:col>
      <xdr:colOff>114300</xdr:colOff>
      <xdr:row>58</xdr:row>
      <xdr:rowOff>37080</xdr:rowOff>
    </xdr:to>
    <xdr:cxnSp macro="">
      <xdr:nvCxnSpPr>
        <xdr:cNvPr id="124" name="直線コネクタ 123"/>
        <xdr:cNvCxnSpPr/>
      </xdr:nvCxnSpPr>
      <xdr:spPr>
        <a:xfrm>
          <a:off x="1130300" y="9963246"/>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19190</xdr:rowOff>
    </xdr:from>
    <xdr:to>
      <xdr:col>24</xdr:col>
      <xdr:colOff>114300</xdr:colOff>
      <xdr:row>57</xdr:row>
      <xdr:rowOff>120790</xdr:rowOff>
    </xdr:to>
    <xdr:sp macro="" textlink="">
      <xdr:nvSpPr>
        <xdr:cNvPr id="134" name="楕円 133"/>
        <xdr:cNvSpPr/>
      </xdr:nvSpPr>
      <xdr:spPr>
        <a:xfrm>
          <a:off x="4584700" y="9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42067</xdr:rowOff>
    </xdr:from>
    <xdr:ext cx="599010" cy="259045"/>
    <xdr:sp macro="" textlink="">
      <xdr:nvSpPr>
        <xdr:cNvPr id="135" name="総務費該当値テキスト"/>
        <xdr:cNvSpPr txBox="1"/>
      </xdr:nvSpPr>
      <xdr:spPr>
        <a:xfrm>
          <a:off x="4686300" y="964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53542</xdr:rowOff>
    </xdr:from>
    <xdr:to>
      <xdr:col>20</xdr:col>
      <xdr:colOff>38100</xdr:colOff>
      <xdr:row>57</xdr:row>
      <xdr:rowOff>155142</xdr:rowOff>
    </xdr:to>
    <xdr:sp macro="" textlink="">
      <xdr:nvSpPr>
        <xdr:cNvPr id="136" name="楕円 135"/>
        <xdr:cNvSpPr/>
      </xdr:nvSpPr>
      <xdr:spPr>
        <a:xfrm>
          <a:off x="3746500" y="9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219</xdr:rowOff>
    </xdr:from>
    <xdr:ext cx="599010" cy="259045"/>
    <xdr:sp macro="" textlink="">
      <xdr:nvSpPr>
        <xdr:cNvPr id="137" name="テキスト ボックス 136"/>
        <xdr:cNvSpPr txBox="1"/>
      </xdr:nvSpPr>
      <xdr:spPr>
        <a:xfrm>
          <a:off x="3497795" y="960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47217</xdr:rowOff>
    </xdr:from>
    <xdr:to>
      <xdr:col>15</xdr:col>
      <xdr:colOff>101600</xdr:colOff>
      <xdr:row>57</xdr:row>
      <xdr:rowOff>148817</xdr:rowOff>
    </xdr:to>
    <xdr:sp macro="" textlink="">
      <xdr:nvSpPr>
        <xdr:cNvPr id="138" name="楕円 137"/>
        <xdr:cNvSpPr/>
      </xdr:nvSpPr>
      <xdr:spPr>
        <a:xfrm>
          <a:off x="2857500" y="98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165344</xdr:rowOff>
    </xdr:from>
    <xdr:ext cx="599010" cy="259045"/>
    <xdr:sp macro="" textlink="">
      <xdr:nvSpPr>
        <xdr:cNvPr id="139" name="テキスト ボックス 138"/>
        <xdr:cNvSpPr txBox="1"/>
      </xdr:nvSpPr>
      <xdr:spPr>
        <a:xfrm>
          <a:off x="2608795" y="95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157730</xdr:rowOff>
    </xdr:from>
    <xdr:to>
      <xdr:col>10</xdr:col>
      <xdr:colOff>165100</xdr:colOff>
      <xdr:row>58</xdr:row>
      <xdr:rowOff>87880</xdr:rowOff>
    </xdr:to>
    <xdr:sp macro="" textlink="">
      <xdr:nvSpPr>
        <xdr:cNvPr id="140" name="楕円 139"/>
        <xdr:cNvSpPr/>
      </xdr:nvSpPr>
      <xdr:spPr>
        <a:xfrm>
          <a:off x="1968500" y="99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79007</xdr:rowOff>
    </xdr:from>
    <xdr:ext cx="599010" cy="259045"/>
    <xdr:sp macro="" textlink="">
      <xdr:nvSpPr>
        <xdr:cNvPr id="141" name="テキスト ボックス 140"/>
        <xdr:cNvSpPr txBox="1"/>
      </xdr:nvSpPr>
      <xdr:spPr>
        <a:xfrm>
          <a:off x="1719795" y="100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139796</xdr:rowOff>
    </xdr:from>
    <xdr:to>
      <xdr:col>6</xdr:col>
      <xdr:colOff>38100</xdr:colOff>
      <xdr:row>58</xdr:row>
      <xdr:rowOff>69946</xdr:rowOff>
    </xdr:to>
    <xdr:sp macro="" textlink="">
      <xdr:nvSpPr>
        <xdr:cNvPr id="142" name="楕円 141"/>
        <xdr:cNvSpPr/>
      </xdr:nvSpPr>
      <xdr:spPr>
        <a:xfrm>
          <a:off x="1079500" y="9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86473</xdr:rowOff>
    </xdr:from>
    <xdr:ext cx="599010" cy="259045"/>
    <xdr:sp macro="" textlink="">
      <xdr:nvSpPr>
        <xdr:cNvPr id="143" name="テキスト ボックス 142"/>
        <xdr:cNvSpPr txBox="1"/>
      </xdr:nvSpPr>
      <xdr:spPr>
        <a:xfrm>
          <a:off x="830795" y="968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150326</xdr:rowOff>
    </xdr:from>
    <xdr:to>
      <xdr:col>24</xdr:col>
      <xdr:colOff>63500</xdr:colOff>
      <xdr:row>75</xdr:row>
      <xdr:rowOff>164480</xdr:rowOff>
    </xdr:to>
    <xdr:cxnSp macro="">
      <xdr:nvCxnSpPr>
        <xdr:cNvPr id="170" name="直線コネクタ 169"/>
        <xdr:cNvCxnSpPr/>
      </xdr:nvCxnSpPr>
      <xdr:spPr>
        <a:xfrm flipV="1">
          <a:off x="3797300" y="13009076"/>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164480</xdr:rowOff>
    </xdr:from>
    <xdr:to>
      <xdr:col>19</xdr:col>
      <xdr:colOff>177800</xdr:colOff>
      <xdr:row>76</xdr:row>
      <xdr:rowOff>36266</xdr:rowOff>
    </xdr:to>
    <xdr:cxnSp macro="">
      <xdr:nvCxnSpPr>
        <xdr:cNvPr id="173" name="直線コネクタ 172"/>
        <xdr:cNvCxnSpPr/>
      </xdr:nvCxnSpPr>
      <xdr:spPr>
        <a:xfrm flipV="1">
          <a:off x="2908300" y="13023230"/>
          <a:ext cx="8890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36266</xdr:rowOff>
    </xdr:from>
    <xdr:to>
      <xdr:col>15</xdr:col>
      <xdr:colOff>50800</xdr:colOff>
      <xdr:row>76</xdr:row>
      <xdr:rowOff>82091</xdr:rowOff>
    </xdr:to>
    <xdr:cxnSp macro="">
      <xdr:nvCxnSpPr>
        <xdr:cNvPr id="176" name="直線コネクタ 175"/>
        <xdr:cNvCxnSpPr/>
      </xdr:nvCxnSpPr>
      <xdr:spPr>
        <a:xfrm flipV="1">
          <a:off x="2019300" y="13066466"/>
          <a:ext cx="889000" cy="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82091</xdr:rowOff>
    </xdr:from>
    <xdr:to>
      <xdr:col>10</xdr:col>
      <xdr:colOff>114300</xdr:colOff>
      <xdr:row>76</xdr:row>
      <xdr:rowOff>84379</xdr:rowOff>
    </xdr:to>
    <xdr:cxnSp macro="">
      <xdr:nvCxnSpPr>
        <xdr:cNvPr id="179" name="直線コネクタ 178"/>
        <xdr:cNvCxnSpPr/>
      </xdr:nvCxnSpPr>
      <xdr:spPr>
        <a:xfrm flipV="1">
          <a:off x="1130300" y="13112291"/>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99526</xdr:rowOff>
    </xdr:from>
    <xdr:to>
      <xdr:col>24</xdr:col>
      <xdr:colOff>114300</xdr:colOff>
      <xdr:row>76</xdr:row>
      <xdr:rowOff>29676</xdr:rowOff>
    </xdr:to>
    <xdr:sp macro="" textlink="">
      <xdr:nvSpPr>
        <xdr:cNvPr id="189" name="楕円 188"/>
        <xdr:cNvSpPr/>
      </xdr:nvSpPr>
      <xdr:spPr>
        <a:xfrm>
          <a:off x="4584700" y="129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122403</xdr:rowOff>
    </xdr:from>
    <xdr:ext cx="599010" cy="259045"/>
    <xdr:sp macro="" textlink="">
      <xdr:nvSpPr>
        <xdr:cNvPr id="190" name="民生費該当値テキスト"/>
        <xdr:cNvSpPr txBox="1"/>
      </xdr:nvSpPr>
      <xdr:spPr>
        <a:xfrm>
          <a:off x="4686300" y="1280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113680</xdr:rowOff>
    </xdr:from>
    <xdr:to>
      <xdr:col>20</xdr:col>
      <xdr:colOff>38100</xdr:colOff>
      <xdr:row>76</xdr:row>
      <xdr:rowOff>43830</xdr:rowOff>
    </xdr:to>
    <xdr:sp macro="" textlink="">
      <xdr:nvSpPr>
        <xdr:cNvPr id="191" name="楕円 190"/>
        <xdr:cNvSpPr/>
      </xdr:nvSpPr>
      <xdr:spPr>
        <a:xfrm>
          <a:off x="3746500" y="129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34957</xdr:rowOff>
    </xdr:from>
    <xdr:ext cx="599010" cy="259045"/>
    <xdr:sp macro="" textlink="">
      <xdr:nvSpPr>
        <xdr:cNvPr id="192" name="テキスト ボックス 191"/>
        <xdr:cNvSpPr txBox="1"/>
      </xdr:nvSpPr>
      <xdr:spPr>
        <a:xfrm>
          <a:off x="3497795" y="130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156916</xdr:rowOff>
    </xdr:from>
    <xdr:to>
      <xdr:col>15</xdr:col>
      <xdr:colOff>101600</xdr:colOff>
      <xdr:row>76</xdr:row>
      <xdr:rowOff>87066</xdr:rowOff>
    </xdr:to>
    <xdr:sp macro="" textlink="">
      <xdr:nvSpPr>
        <xdr:cNvPr id="193" name="楕円 192"/>
        <xdr:cNvSpPr/>
      </xdr:nvSpPr>
      <xdr:spPr>
        <a:xfrm>
          <a:off x="2857500" y="130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78193</xdr:rowOff>
    </xdr:from>
    <xdr:ext cx="599010" cy="259045"/>
    <xdr:sp macro="" textlink="">
      <xdr:nvSpPr>
        <xdr:cNvPr id="194" name="テキスト ボックス 193"/>
        <xdr:cNvSpPr txBox="1"/>
      </xdr:nvSpPr>
      <xdr:spPr>
        <a:xfrm>
          <a:off x="2608795" y="1310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31291</xdr:rowOff>
    </xdr:from>
    <xdr:to>
      <xdr:col>10</xdr:col>
      <xdr:colOff>165100</xdr:colOff>
      <xdr:row>76</xdr:row>
      <xdr:rowOff>132891</xdr:rowOff>
    </xdr:to>
    <xdr:sp macro="" textlink="">
      <xdr:nvSpPr>
        <xdr:cNvPr id="195" name="楕円 194"/>
        <xdr:cNvSpPr/>
      </xdr:nvSpPr>
      <xdr:spPr>
        <a:xfrm>
          <a:off x="1968500" y="130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124018</xdr:rowOff>
    </xdr:from>
    <xdr:ext cx="599010" cy="259045"/>
    <xdr:sp macro="" textlink="">
      <xdr:nvSpPr>
        <xdr:cNvPr id="196" name="テキスト ボックス 195"/>
        <xdr:cNvSpPr txBox="1"/>
      </xdr:nvSpPr>
      <xdr:spPr>
        <a:xfrm>
          <a:off x="1719795" y="1315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33579</xdr:rowOff>
    </xdr:from>
    <xdr:to>
      <xdr:col>6</xdr:col>
      <xdr:colOff>38100</xdr:colOff>
      <xdr:row>76</xdr:row>
      <xdr:rowOff>135179</xdr:rowOff>
    </xdr:to>
    <xdr:sp macro="" textlink="">
      <xdr:nvSpPr>
        <xdr:cNvPr id="197" name="楕円 196"/>
        <xdr:cNvSpPr/>
      </xdr:nvSpPr>
      <xdr:spPr>
        <a:xfrm>
          <a:off x="1079500" y="130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126306</xdr:rowOff>
    </xdr:from>
    <xdr:ext cx="599010" cy="259045"/>
    <xdr:sp macro="" textlink="">
      <xdr:nvSpPr>
        <xdr:cNvPr id="198" name="テキスト ボックス 197"/>
        <xdr:cNvSpPr txBox="1"/>
      </xdr:nvSpPr>
      <xdr:spPr>
        <a:xfrm>
          <a:off x="830795" y="1315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118357</xdr:rowOff>
    </xdr:from>
    <xdr:to>
      <xdr:col>24</xdr:col>
      <xdr:colOff>63500</xdr:colOff>
      <xdr:row>96</xdr:row>
      <xdr:rowOff>132826</xdr:rowOff>
    </xdr:to>
    <xdr:cxnSp macro="">
      <xdr:nvCxnSpPr>
        <xdr:cNvPr id="227" name="直線コネクタ 226"/>
        <xdr:cNvCxnSpPr/>
      </xdr:nvCxnSpPr>
      <xdr:spPr>
        <a:xfrm flipV="1">
          <a:off x="3797300" y="16577557"/>
          <a:ext cx="8382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132826</xdr:rowOff>
    </xdr:from>
    <xdr:to>
      <xdr:col>19</xdr:col>
      <xdr:colOff>177800</xdr:colOff>
      <xdr:row>96</xdr:row>
      <xdr:rowOff>156288</xdr:rowOff>
    </xdr:to>
    <xdr:cxnSp macro="">
      <xdr:nvCxnSpPr>
        <xdr:cNvPr id="230" name="直線コネクタ 229"/>
        <xdr:cNvCxnSpPr/>
      </xdr:nvCxnSpPr>
      <xdr:spPr>
        <a:xfrm flipV="1">
          <a:off x="2908300" y="16592026"/>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153470</xdr:rowOff>
    </xdr:from>
    <xdr:to>
      <xdr:col>15</xdr:col>
      <xdr:colOff>50800</xdr:colOff>
      <xdr:row>96</xdr:row>
      <xdr:rowOff>156288</xdr:rowOff>
    </xdr:to>
    <xdr:cxnSp macro="">
      <xdr:nvCxnSpPr>
        <xdr:cNvPr id="233" name="直線コネクタ 232"/>
        <xdr:cNvCxnSpPr/>
      </xdr:nvCxnSpPr>
      <xdr:spPr>
        <a:xfrm>
          <a:off x="2019300" y="16612670"/>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153470</xdr:rowOff>
    </xdr:from>
    <xdr:to>
      <xdr:col>10</xdr:col>
      <xdr:colOff>114300</xdr:colOff>
      <xdr:row>97</xdr:row>
      <xdr:rowOff>4068</xdr:rowOff>
    </xdr:to>
    <xdr:cxnSp macro="">
      <xdr:nvCxnSpPr>
        <xdr:cNvPr id="236" name="直線コネクタ 235"/>
        <xdr:cNvCxnSpPr/>
      </xdr:nvCxnSpPr>
      <xdr:spPr>
        <a:xfrm flipV="1">
          <a:off x="1130300" y="16612670"/>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67557</xdr:rowOff>
    </xdr:from>
    <xdr:to>
      <xdr:col>24</xdr:col>
      <xdr:colOff>114300</xdr:colOff>
      <xdr:row>96</xdr:row>
      <xdr:rowOff>169157</xdr:rowOff>
    </xdr:to>
    <xdr:sp macro="" textlink="">
      <xdr:nvSpPr>
        <xdr:cNvPr id="246" name="楕円 245"/>
        <xdr:cNvSpPr/>
      </xdr:nvSpPr>
      <xdr:spPr>
        <a:xfrm>
          <a:off x="4584700" y="16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90434</xdr:rowOff>
    </xdr:from>
    <xdr:ext cx="599010" cy="259045"/>
    <xdr:sp macro="" textlink="">
      <xdr:nvSpPr>
        <xdr:cNvPr id="247" name="衛生費該当値テキスト"/>
        <xdr:cNvSpPr txBox="1"/>
      </xdr:nvSpPr>
      <xdr:spPr>
        <a:xfrm>
          <a:off x="4686300" y="1637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82026</xdr:rowOff>
    </xdr:from>
    <xdr:to>
      <xdr:col>20</xdr:col>
      <xdr:colOff>38100</xdr:colOff>
      <xdr:row>97</xdr:row>
      <xdr:rowOff>12176</xdr:rowOff>
    </xdr:to>
    <xdr:sp macro="" textlink="">
      <xdr:nvSpPr>
        <xdr:cNvPr id="248" name="楕円 247"/>
        <xdr:cNvSpPr/>
      </xdr:nvSpPr>
      <xdr:spPr>
        <a:xfrm>
          <a:off x="3746500" y="1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28703</xdr:rowOff>
    </xdr:from>
    <xdr:ext cx="599010" cy="259045"/>
    <xdr:sp macro="" textlink="">
      <xdr:nvSpPr>
        <xdr:cNvPr id="249" name="テキスト ボックス 248"/>
        <xdr:cNvSpPr txBox="1"/>
      </xdr:nvSpPr>
      <xdr:spPr>
        <a:xfrm>
          <a:off x="3497795" y="1631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105488</xdr:rowOff>
    </xdr:from>
    <xdr:to>
      <xdr:col>15</xdr:col>
      <xdr:colOff>101600</xdr:colOff>
      <xdr:row>97</xdr:row>
      <xdr:rowOff>35638</xdr:rowOff>
    </xdr:to>
    <xdr:sp macro="" textlink="">
      <xdr:nvSpPr>
        <xdr:cNvPr id="250" name="楕円 249"/>
        <xdr:cNvSpPr/>
      </xdr:nvSpPr>
      <xdr:spPr>
        <a:xfrm>
          <a:off x="2857500" y="16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52165</xdr:rowOff>
    </xdr:from>
    <xdr:ext cx="599010" cy="259045"/>
    <xdr:sp macro="" textlink="">
      <xdr:nvSpPr>
        <xdr:cNvPr id="251" name="テキスト ボックス 250"/>
        <xdr:cNvSpPr txBox="1"/>
      </xdr:nvSpPr>
      <xdr:spPr>
        <a:xfrm>
          <a:off x="2608795" y="1633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102670</xdr:rowOff>
    </xdr:from>
    <xdr:to>
      <xdr:col>10</xdr:col>
      <xdr:colOff>165100</xdr:colOff>
      <xdr:row>97</xdr:row>
      <xdr:rowOff>32820</xdr:rowOff>
    </xdr:to>
    <xdr:sp macro="" textlink="">
      <xdr:nvSpPr>
        <xdr:cNvPr id="252" name="楕円 251"/>
        <xdr:cNvSpPr/>
      </xdr:nvSpPr>
      <xdr:spPr>
        <a:xfrm>
          <a:off x="1968500" y="165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23947</xdr:rowOff>
    </xdr:from>
    <xdr:ext cx="599010" cy="259045"/>
    <xdr:sp macro="" textlink="">
      <xdr:nvSpPr>
        <xdr:cNvPr id="253" name="テキスト ボックス 252"/>
        <xdr:cNvSpPr txBox="1"/>
      </xdr:nvSpPr>
      <xdr:spPr>
        <a:xfrm>
          <a:off x="1719795" y="1665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124718</xdr:rowOff>
    </xdr:from>
    <xdr:to>
      <xdr:col>6</xdr:col>
      <xdr:colOff>38100</xdr:colOff>
      <xdr:row>97</xdr:row>
      <xdr:rowOff>54868</xdr:rowOff>
    </xdr:to>
    <xdr:sp macro="" textlink="">
      <xdr:nvSpPr>
        <xdr:cNvPr id="254" name="楕円 253"/>
        <xdr:cNvSpPr/>
      </xdr:nvSpPr>
      <xdr:spPr>
        <a:xfrm>
          <a:off x="1079500" y="165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45995</xdr:rowOff>
    </xdr:from>
    <xdr:ext cx="599010" cy="259045"/>
    <xdr:sp macro="" textlink="">
      <xdr:nvSpPr>
        <xdr:cNvPr id="255" name="テキスト ボックス 254"/>
        <xdr:cNvSpPr txBox="1"/>
      </xdr:nvSpPr>
      <xdr:spPr>
        <a:xfrm>
          <a:off x="830795" y="166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44183</xdr:rowOff>
    </xdr:from>
    <xdr:to>
      <xdr:col>55</xdr:col>
      <xdr:colOff>0</xdr:colOff>
      <xdr:row>39</xdr:row>
      <xdr:rowOff>44259</xdr:rowOff>
    </xdr:to>
    <xdr:cxnSp macro="">
      <xdr:nvCxnSpPr>
        <xdr:cNvPr id="284" name="直線コネクタ 283"/>
        <xdr:cNvCxnSpPr/>
      </xdr:nvCxnSpPr>
      <xdr:spPr>
        <a:xfrm>
          <a:off x="9639300" y="673073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44183</xdr:rowOff>
    </xdr:from>
    <xdr:to>
      <xdr:col>50</xdr:col>
      <xdr:colOff>114300</xdr:colOff>
      <xdr:row>39</xdr:row>
      <xdr:rowOff>44336</xdr:rowOff>
    </xdr:to>
    <xdr:cxnSp macro="">
      <xdr:nvCxnSpPr>
        <xdr:cNvPr id="287" name="直線コネクタ 286"/>
        <xdr:cNvCxnSpPr/>
      </xdr:nvCxnSpPr>
      <xdr:spPr>
        <a:xfrm flipV="1">
          <a:off x="8750300" y="673073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44336</xdr:rowOff>
    </xdr:from>
    <xdr:to>
      <xdr:col>45</xdr:col>
      <xdr:colOff>177800</xdr:colOff>
      <xdr:row>39</xdr:row>
      <xdr:rowOff>44336</xdr:rowOff>
    </xdr:to>
    <xdr:cxnSp macro="">
      <xdr:nvCxnSpPr>
        <xdr:cNvPr id="290" name="直線コネクタ 289"/>
        <xdr:cNvCxnSpPr/>
      </xdr:nvCxnSpPr>
      <xdr:spPr>
        <a:xfrm>
          <a:off x="7861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125184</xdr:rowOff>
    </xdr:from>
    <xdr:to>
      <xdr:col>41</xdr:col>
      <xdr:colOff>50800</xdr:colOff>
      <xdr:row>39</xdr:row>
      <xdr:rowOff>44336</xdr:rowOff>
    </xdr:to>
    <xdr:cxnSp macro="">
      <xdr:nvCxnSpPr>
        <xdr:cNvPr id="293" name="直線コネクタ 292"/>
        <xdr:cNvCxnSpPr/>
      </xdr:nvCxnSpPr>
      <xdr:spPr>
        <a:xfrm>
          <a:off x="6972300" y="6640284"/>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03" name="楕円 302"/>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123295</xdr:rowOff>
    </xdr:from>
    <xdr:ext cx="249299" cy="259045"/>
    <xdr:sp macro="" textlink="">
      <xdr:nvSpPr>
        <xdr:cNvPr id="304" name="労働費該当値テキスト"/>
        <xdr:cNvSpPr txBox="1"/>
      </xdr:nvSpPr>
      <xdr:spPr>
        <a:xfrm>
          <a:off x="10528300" y="66383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164833</xdr:rowOff>
    </xdr:from>
    <xdr:to>
      <xdr:col>50</xdr:col>
      <xdr:colOff>165100</xdr:colOff>
      <xdr:row>39</xdr:row>
      <xdr:rowOff>94983</xdr:rowOff>
    </xdr:to>
    <xdr:sp macro="" textlink="">
      <xdr:nvSpPr>
        <xdr:cNvPr id="305" name="楕円 304"/>
        <xdr:cNvSpPr/>
      </xdr:nvSpPr>
      <xdr:spPr>
        <a:xfrm>
          <a:off x="9588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86110</xdr:rowOff>
    </xdr:from>
    <xdr:ext cx="249299" cy="259045"/>
    <xdr:sp macro="" textlink="">
      <xdr:nvSpPr>
        <xdr:cNvPr id="306" name="テキスト ボックス 305"/>
        <xdr:cNvSpPr txBox="1"/>
      </xdr:nvSpPr>
      <xdr:spPr>
        <a:xfrm>
          <a:off x="9514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07" name="楕円 306"/>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08" name="テキスト ボックス 307"/>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09" name="楕円 308"/>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0" name="テキスト ボックス 309"/>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74384</xdr:rowOff>
    </xdr:from>
    <xdr:to>
      <xdr:col>36</xdr:col>
      <xdr:colOff>165100</xdr:colOff>
      <xdr:row>39</xdr:row>
      <xdr:rowOff>4534</xdr:rowOff>
    </xdr:to>
    <xdr:sp macro="" textlink="">
      <xdr:nvSpPr>
        <xdr:cNvPr id="311" name="楕円 310"/>
        <xdr:cNvSpPr/>
      </xdr:nvSpPr>
      <xdr:spPr>
        <a:xfrm>
          <a:off x="6921500" y="6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167111</xdr:rowOff>
    </xdr:from>
    <xdr:ext cx="469744" cy="259045"/>
    <xdr:sp macro="" textlink="">
      <xdr:nvSpPr>
        <xdr:cNvPr id="312" name="テキスト ボックス 311"/>
        <xdr:cNvSpPr txBox="1"/>
      </xdr:nvSpPr>
      <xdr:spPr>
        <a:xfrm>
          <a:off x="6737428" y="66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22969</xdr:rowOff>
    </xdr:from>
    <xdr:to>
      <xdr:col>55</xdr:col>
      <xdr:colOff>0</xdr:colOff>
      <xdr:row>58</xdr:row>
      <xdr:rowOff>23257</xdr:rowOff>
    </xdr:to>
    <xdr:cxnSp macro="">
      <xdr:nvCxnSpPr>
        <xdr:cNvPr id="339" name="直線コネクタ 338"/>
        <xdr:cNvCxnSpPr/>
      </xdr:nvCxnSpPr>
      <xdr:spPr>
        <a:xfrm flipV="1">
          <a:off x="9639300" y="9967069"/>
          <a:ext cx="8382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3202</xdr:rowOff>
    </xdr:from>
    <xdr:to>
      <xdr:col>50</xdr:col>
      <xdr:colOff>114300</xdr:colOff>
      <xdr:row>58</xdr:row>
      <xdr:rowOff>23257</xdr:rowOff>
    </xdr:to>
    <xdr:cxnSp macro="">
      <xdr:nvCxnSpPr>
        <xdr:cNvPr id="342" name="直線コネクタ 341"/>
        <xdr:cNvCxnSpPr/>
      </xdr:nvCxnSpPr>
      <xdr:spPr>
        <a:xfrm>
          <a:off x="8750300" y="9947302"/>
          <a:ext cx="8890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3202</xdr:rowOff>
    </xdr:from>
    <xdr:to>
      <xdr:col>45</xdr:col>
      <xdr:colOff>177800</xdr:colOff>
      <xdr:row>58</xdr:row>
      <xdr:rowOff>51261</xdr:rowOff>
    </xdr:to>
    <xdr:cxnSp macro="">
      <xdr:nvCxnSpPr>
        <xdr:cNvPr id="345" name="直線コネクタ 344"/>
        <xdr:cNvCxnSpPr/>
      </xdr:nvCxnSpPr>
      <xdr:spPr>
        <a:xfrm flipV="1">
          <a:off x="7861300" y="9947302"/>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36861</xdr:rowOff>
    </xdr:from>
    <xdr:to>
      <xdr:col>41</xdr:col>
      <xdr:colOff>50800</xdr:colOff>
      <xdr:row>58</xdr:row>
      <xdr:rowOff>51261</xdr:rowOff>
    </xdr:to>
    <xdr:cxnSp macro="">
      <xdr:nvCxnSpPr>
        <xdr:cNvPr id="348" name="直線コネクタ 347"/>
        <xdr:cNvCxnSpPr/>
      </xdr:nvCxnSpPr>
      <xdr:spPr>
        <a:xfrm>
          <a:off x="6972300" y="9980961"/>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143619</xdr:rowOff>
    </xdr:from>
    <xdr:to>
      <xdr:col>55</xdr:col>
      <xdr:colOff>50800</xdr:colOff>
      <xdr:row>58</xdr:row>
      <xdr:rowOff>73769</xdr:rowOff>
    </xdr:to>
    <xdr:sp macro="" textlink="">
      <xdr:nvSpPr>
        <xdr:cNvPr id="358" name="楕円 357"/>
        <xdr:cNvSpPr/>
      </xdr:nvSpPr>
      <xdr:spPr>
        <a:xfrm>
          <a:off x="10426700" y="9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102996</xdr:rowOff>
    </xdr:from>
    <xdr:ext cx="599010" cy="259045"/>
    <xdr:sp macro="" textlink="">
      <xdr:nvSpPr>
        <xdr:cNvPr id="359" name="農林水産業費該当値テキスト"/>
        <xdr:cNvSpPr txBox="1"/>
      </xdr:nvSpPr>
      <xdr:spPr>
        <a:xfrm>
          <a:off x="10528300" y="970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143907</xdr:rowOff>
    </xdr:from>
    <xdr:to>
      <xdr:col>50</xdr:col>
      <xdr:colOff>165100</xdr:colOff>
      <xdr:row>58</xdr:row>
      <xdr:rowOff>74057</xdr:rowOff>
    </xdr:to>
    <xdr:sp macro="" textlink="">
      <xdr:nvSpPr>
        <xdr:cNvPr id="360" name="楕円 359"/>
        <xdr:cNvSpPr/>
      </xdr:nvSpPr>
      <xdr:spPr>
        <a:xfrm>
          <a:off x="9588500" y="9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90584</xdr:rowOff>
    </xdr:from>
    <xdr:ext cx="599010" cy="259045"/>
    <xdr:sp macro="" textlink="">
      <xdr:nvSpPr>
        <xdr:cNvPr id="361" name="テキスト ボックス 360"/>
        <xdr:cNvSpPr txBox="1"/>
      </xdr:nvSpPr>
      <xdr:spPr>
        <a:xfrm>
          <a:off x="9339795" y="969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123852</xdr:rowOff>
    </xdr:from>
    <xdr:to>
      <xdr:col>46</xdr:col>
      <xdr:colOff>38100</xdr:colOff>
      <xdr:row>58</xdr:row>
      <xdr:rowOff>54002</xdr:rowOff>
    </xdr:to>
    <xdr:sp macro="" textlink="">
      <xdr:nvSpPr>
        <xdr:cNvPr id="362" name="楕円 361"/>
        <xdr:cNvSpPr/>
      </xdr:nvSpPr>
      <xdr:spPr>
        <a:xfrm>
          <a:off x="8699500" y="98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70529</xdr:rowOff>
    </xdr:from>
    <xdr:ext cx="599010" cy="259045"/>
    <xdr:sp macro="" textlink="">
      <xdr:nvSpPr>
        <xdr:cNvPr id="363" name="テキスト ボックス 362"/>
        <xdr:cNvSpPr txBox="1"/>
      </xdr:nvSpPr>
      <xdr:spPr>
        <a:xfrm>
          <a:off x="8450795" y="967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xdr:rowOff>
    </xdr:from>
    <xdr:to>
      <xdr:col>41</xdr:col>
      <xdr:colOff>101600</xdr:colOff>
      <xdr:row>58</xdr:row>
      <xdr:rowOff>102061</xdr:rowOff>
    </xdr:to>
    <xdr:sp macro="" textlink="">
      <xdr:nvSpPr>
        <xdr:cNvPr id="364" name="楕円 363"/>
        <xdr:cNvSpPr/>
      </xdr:nvSpPr>
      <xdr:spPr>
        <a:xfrm>
          <a:off x="7810500" y="99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118588</xdr:rowOff>
    </xdr:from>
    <xdr:ext cx="599010" cy="259045"/>
    <xdr:sp macro="" textlink="">
      <xdr:nvSpPr>
        <xdr:cNvPr id="365" name="テキスト ボックス 364"/>
        <xdr:cNvSpPr txBox="1"/>
      </xdr:nvSpPr>
      <xdr:spPr>
        <a:xfrm>
          <a:off x="7561795" y="971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157511</xdr:rowOff>
    </xdr:from>
    <xdr:to>
      <xdr:col>36</xdr:col>
      <xdr:colOff>165100</xdr:colOff>
      <xdr:row>58</xdr:row>
      <xdr:rowOff>87661</xdr:rowOff>
    </xdr:to>
    <xdr:sp macro="" textlink="">
      <xdr:nvSpPr>
        <xdr:cNvPr id="366" name="楕円 365"/>
        <xdr:cNvSpPr/>
      </xdr:nvSpPr>
      <xdr:spPr>
        <a:xfrm>
          <a:off x="6921500" y="99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104188</xdr:rowOff>
    </xdr:from>
    <xdr:ext cx="599010" cy="259045"/>
    <xdr:sp macro="" textlink="">
      <xdr:nvSpPr>
        <xdr:cNvPr id="367" name="テキスト ボックス 366"/>
        <xdr:cNvSpPr txBox="1"/>
      </xdr:nvSpPr>
      <xdr:spPr>
        <a:xfrm>
          <a:off x="6672795" y="97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154978</xdr:rowOff>
    </xdr:from>
    <xdr:to>
      <xdr:col>55</xdr:col>
      <xdr:colOff>0</xdr:colOff>
      <xdr:row>76</xdr:row>
      <xdr:rowOff>163480</xdr:rowOff>
    </xdr:to>
    <xdr:cxnSp macro="">
      <xdr:nvCxnSpPr>
        <xdr:cNvPr id="396" name="直線コネクタ 395"/>
        <xdr:cNvCxnSpPr/>
      </xdr:nvCxnSpPr>
      <xdr:spPr>
        <a:xfrm flipV="1">
          <a:off x="9639300" y="12499378"/>
          <a:ext cx="838200" cy="69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163480</xdr:rowOff>
    </xdr:from>
    <xdr:to>
      <xdr:col>50</xdr:col>
      <xdr:colOff>114300</xdr:colOff>
      <xdr:row>78</xdr:row>
      <xdr:rowOff>53099</xdr:rowOff>
    </xdr:to>
    <xdr:cxnSp macro="">
      <xdr:nvCxnSpPr>
        <xdr:cNvPr id="399" name="直線コネクタ 398"/>
        <xdr:cNvCxnSpPr/>
      </xdr:nvCxnSpPr>
      <xdr:spPr>
        <a:xfrm flipV="1">
          <a:off x="8750300" y="13193680"/>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51138</xdr:rowOff>
    </xdr:from>
    <xdr:to>
      <xdr:col>45</xdr:col>
      <xdr:colOff>177800</xdr:colOff>
      <xdr:row>78</xdr:row>
      <xdr:rowOff>53099</xdr:rowOff>
    </xdr:to>
    <xdr:cxnSp macro="">
      <xdr:nvCxnSpPr>
        <xdr:cNvPr id="402" name="直線コネクタ 401"/>
        <xdr:cNvCxnSpPr/>
      </xdr:nvCxnSpPr>
      <xdr:spPr>
        <a:xfrm>
          <a:off x="7861300" y="13424238"/>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23454</xdr:rowOff>
    </xdr:from>
    <xdr:to>
      <xdr:col>41</xdr:col>
      <xdr:colOff>50800</xdr:colOff>
      <xdr:row>78</xdr:row>
      <xdr:rowOff>51138</xdr:rowOff>
    </xdr:to>
    <xdr:cxnSp macro="">
      <xdr:nvCxnSpPr>
        <xdr:cNvPr id="405" name="直線コネクタ 404"/>
        <xdr:cNvCxnSpPr/>
      </xdr:nvCxnSpPr>
      <xdr:spPr>
        <a:xfrm>
          <a:off x="6972300" y="13396554"/>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104178</xdr:rowOff>
    </xdr:from>
    <xdr:to>
      <xdr:col>55</xdr:col>
      <xdr:colOff>50800</xdr:colOff>
      <xdr:row>73</xdr:row>
      <xdr:rowOff>34328</xdr:rowOff>
    </xdr:to>
    <xdr:sp macro="" textlink="">
      <xdr:nvSpPr>
        <xdr:cNvPr id="415" name="楕円 414"/>
        <xdr:cNvSpPr/>
      </xdr:nvSpPr>
      <xdr:spPr>
        <a:xfrm>
          <a:off x="10426700" y="124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127055</xdr:rowOff>
    </xdr:from>
    <xdr:ext cx="599010" cy="259045"/>
    <xdr:sp macro="" textlink="">
      <xdr:nvSpPr>
        <xdr:cNvPr id="416" name="商工費該当値テキスト"/>
        <xdr:cNvSpPr txBox="1"/>
      </xdr:nvSpPr>
      <xdr:spPr>
        <a:xfrm>
          <a:off x="10528300" y="1230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112680</xdr:rowOff>
    </xdr:from>
    <xdr:to>
      <xdr:col>50</xdr:col>
      <xdr:colOff>165100</xdr:colOff>
      <xdr:row>77</xdr:row>
      <xdr:rowOff>42830</xdr:rowOff>
    </xdr:to>
    <xdr:sp macro="" textlink="">
      <xdr:nvSpPr>
        <xdr:cNvPr id="417" name="楕円 416"/>
        <xdr:cNvSpPr/>
      </xdr:nvSpPr>
      <xdr:spPr>
        <a:xfrm>
          <a:off x="9588500" y="131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59357</xdr:rowOff>
    </xdr:from>
    <xdr:ext cx="599010" cy="259045"/>
    <xdr:sp macro="" textlink="">
      <xdr:nvSpPr>
        <xdr:cNvPr id="418" name="テキスト ボックス 417"/>
        <xdr:cNvSpPr txBox="1"/>
      </xdr:nvSpPr>
      <xdr:spPr>
        <a:xfrm>
          <a:off x="9339795" y="129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2299</xdr:rowOff>
    </xdr:from>
    <xdr:to>
      <xdr:col>46</xdr:col>
      <xdr:colOff>38100</xdr:colOff>
      <xdr:row>78</xdr:row>
      <xdr:rowOff>103899</xdr:rowOff>
    </xdr:to>
    <xdr:sp macro="" textlink="">
      <xdr:nvSpPr>
        <xdr:cNvPr id="419" name="楕円 418"/>
        <xdr:cNvSpPr/>
      </xdr:nvSpPr>
      <xdr:spPr>
        <a:xfrm>
          <a:off x="8699500" y="133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120426</xdr:rowOff>
    </xdr:from>
    <xdr:ext cx="534377" cy="259045"/>
    <xdr:sp macro="" textlink="">
      <xdr:nvSpPr>
        <xdr:cNvPr id="420" name="テキスト ボックス 419"/>
        <xdr:cNvSpPr txBox="1"/>
      </xdr:nvSpPr>
      <xdr:spPr>
        <a:xfrm>
          <a:off x="8483111" y="131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338</xdr:rowOff>
    </xdr:from>
    <xdr:to>
      <xdr:col>41</xdr:col>
      <xdr:colOff>101600</xdr:colOff>
      <xdr:row>78</xdr:row>
      <xdr:rowOff>101938</xdr:rowOff>
    </xdr:to>
    <xdr:sp macro="" textlink="">
      <xdr:nvSpPr>
        <xdr:cNvPr id="421" name="楕円 420"/>
        <xdr:cNvSpPr/>
      </xdr:nvSpPr>
      <xdr:spPr>
        <a:xfrm>
          <a:off x="7810500" y="133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118465</xdr:rowOff>
    </xdr:from>
    <xdr:ext cx="534377" cy="259045"/>
    <xdr:sp macro="" textlink="">
      <xdr:nvSpPr>
        <xdr:cNvPr id="422" name="テキスト ボックス 421"/>
        <xdr:cNvSpPr txBox="1"/>
      </xdr:nvSpPr>
      <xdr:spPr>
        <a:xfrm>
          <a:off x="7594111" y="131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144104</xdr:rowOff>
    </xdr:from>
    <xdr:to>
      <xdr:col>36</xdr:col>
      <xdr:colOff>165100</xdr:colOff>
      <xdr:row>78</xdr:row>
      <xdr:rowOff>74254</xdr:rowOff>
    </xdr:to>
    <xdr:sp macro="" textlink="">
      <xdr:nvSpPr>
        <xdr:cNvPr id="423" name="楕円 422"/>
        <xdr:cNvSpPr/>
      </xdr:nvSpPr>
      <xdr:spPr>
        <a:xfrm>
          <a:off x="6921500" y="133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90781</xdr:rowOff>
    </xdr:from>
    <xdr:ext cx="599010" cy="259045"/>
    <xdr:sp macro="" textlink="">
      <xdr:nvSpPr>
        <xdr:cNvPr id="424" name="テキスト ボックス 423"/>
        <xdr:cNvSpPr txBox="1"/>
      </xdr:nvSpPr>
      <xdr:spPr>
        <a:xfrm>
          <a:off x="6672795" y="1312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125378</xdr:rowOff>
    </xdr:from>
    <xdr:to>
      <xdr:col>55</xdr:col>
      <xdr:colOff>0</xdr:colOff>
      <xdr:row>98</xdr:row>
      <xdr:rowOff>3730</xdr:rowOff>
    </xdr:to>
    <xdr:cxnSp macro="">
      <xdr:nvCxnSpPr>
        <xdr:cNvPr id="451" name="直線コネクタ 450"/>
        <xdr:cNvCxnSpPr/>
      </xdr:nvCxnSpPr>
      <xdr:spPr>
        <a:xfrm>
          <a:off x="9639300" y="16756028"/>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125378</xdr:rowOff>
    </xdr:from>
    <xdr:to>
      <xdr:col>50</xdr:col>
      <xdr:colOff>114300</xdr:colOff>
      <xdr:row>97</xdr:row>
      <xdr:rowOff>163240</xdr:rowOff>
    </xdr:to>
    <xdr:cxnSp macro="">
      <xdr:nvCxnSpPr>
        <xdr:cNvPr id="454" name="直線コネクタ 453"/>
        <xdr:cNvCxnSpPr/>
      </xdr:nvCxnSpPr>
      <xdr:spPr>
        <a:xfrm flipV="1">
          <a:off x="8750300" y="16756028"/>
          <a:ext cx="889000" cy="3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110834</xdr:rowOff>
    </xdr:from>
    <xdr:to>
      <xdr:col>45</xdr:col>
      <xdr:colOff>177800</xdr:colOff>
      <xdr:row>97</xdr:row>
      <xdr:rowOff>163240</xdr:rowOff>
    </xdr:to>
    <xdr:cxnSp macro="">
      <xdr:nvCxnSpPr>
        <xdr:cNvPr id="457" name="直線コネクタ 456"/>
        <xdr:cNvCxnSpPr/>
      </xdr:nvCxnSpPr>
      <xdr:spPr>
        <a:xfrm>
          <a:off x="7861300" y="16741484"/>
          <a:ext cx="8890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110834</xdr:rowOff>
    </xdr:from>
    <xdr:to>
      <xdr:col>41</xdr:col>
      <xdr:colOff>50800</xdr:colOff>
      <xdr:row>97</xdr:row>
      <xdr:rowOff>135037</xdr:rowOff>
    </xdr:to>
    <xdr:cxnSp macro="">
      <xdr:nvCxnSpPr>
        <xdr:cNvPr id="460" name="直線コネクタ 459"/>
        <xdr:cNvCxnSpPr/>
      </xdr:nvCxnSpPr>
      <xdr:spPr>
        <a:xfrm flipV="1">
          <a:off x="6972300" y="16741484"/>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124380</xdr:rowOff>
    </xdr:from>
    <xdr:to>
      <xdr:col>55</xdr:col>
      <xdr:colOff>50800</xdr:colOff>
      <xdr:row>98</xdr:row>
      <xdr:rowOff>54530</xdr:rowOff>
    </xdr:to>
    <xdr:sp macro="" textlink="">
      <xdr:nvSpPr>
        <xdr:cNvPr id="470" name="楕円 469"/>
        <xdr:cNvSpPr/>
      </xdr:nvSpPr>
      <xdr:spPr>
        <a:xfrm>
          <a:off x="10426700" y="167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74578</xdr:rowOff>
    </xdr:from>
    <xdr:to>
      <xdr:col>50</xdr:col>
      <xdr:colOff>165100</xdr:colOff>
      <xdr:row>98</xdr:row>
      <xdr:rowOff>4728</xdr:rowOff>
    </xdr:to>
    <xdr:sp macro="" textlink="">
      <xdr:nvSpPr>
        <xdr:cNvPr id="472" name="楕円 471"/>
        <xdr:cNvSpPr/>
      </xdr:nvSpPr>
      <xdr:spPr>
        <a:xfrm>
          <a:off x="9588500" y="167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21255</xdr:rowOff>
    </xdr:from>
    <xdr:ext cx="599010" cy="259045"/>
    <xdr:sp macro="" textlink="">
      <xdr:nvSpPr>
        <xdr:cNvPr id="473" name="テキスト ボックス 472"/>
        <xdr:cNvSpPr txBox="1"/>
      </xdr:nvSpPr>
      <xdr:spPr>
        <a:xfrm>
          <a:off x="9339795" y="1648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112440</xdr:rowOff>
    </xdr:from>
    <xdr:to>
      <xdr:col>46</xdr:col>
      <xdr:colOff>38100</xdr:colOff>
      <xdr:row>98</xdr:row>
      <xdr:rowOff>42590</xdr:rowOff>
    </xdr:to>
    <xdr:sp macro="" textlink="">
      <xdr:nvSpPr>
        <xdr:cNvPr id="474" name="楕円 473"/>
        <xdr:cNvSpPr/>
      </xdr:nvSpPr>
      <xdr:spPr>
        <a:xfrm>
          <a:off x="8699500" y="167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59117</xdr:rowOff>
    </xdr:from>
    <xdr:ext cx="599010" cy="259045"/>
    <xdr:sp macro="" textlink="">
      <xdr:nvSpPr>
        <xdr:cNvPr id="475" name="テキスト ボックス 474"/>
        <xdr:cNvSpPr txBox="1"/>
      </xdr:nvSpPr>
      <xdr:spPr>
        <a:xfrm>
          <a:off x="8450795" y="1651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60034</xdr:rowOff>
    </xdr:from>
    <xdr:to>
      <xdr:col>41</xdr:col>
      <xdr:colOff>101600</xdr:colOff>
      <xdr:row>97</xdr:row>
      <xdr:rowOff>161634</xdr:rowOff>
    </xdr:to>
    <xdr:sp macro="" textlink="">
      <xdr:nvSpPr>
        <xdr:cNvPr id="476" name="楕円 475"/>
        <xdr:cNvSpPr/>
      </xdr:nvSpPr>
      <xdr:spPr>
        <a:xfrm>
          <a:off x="7810500" y="166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6711</xdr:rowOff>
    </xdr:from>
    <xdr:ext cx="599010" cy="259045"/>
    <xdr:sp macro="" textlink="">
      <xdr:nvSpPr>
        <xdr:cNvPr id="477" name="テキスト ボックス 476"/>
        <xdr:cNvSpPr txBox="1"/>
      </xdr:nvSpPr>
      <xdr:spPr>
        <a:xfrm>
          <a:off x="7561795" y="164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84237</xdr:rowOff>
    </xdr:from>
    <xdr:to>
      <xdr:col>36</xdr:col>
      <xdr:colOff>165100</xdr:colOff>
      <xdr:row>98</xdr:row>
      <xdr:rowOff>14387</xdr:rowOff>
    </xdr:to>
    <xdr:sp macro="" textlink="">
      <xdr:nvSpPr>
        <xdr:cNvPr id="478" name="楕円 477"/>
        <xdr:cNvSpPr/>
      </xdr:nvSpPr>
      <xdr:spPr>
        <a:xfrm>
          <a:off x="6921500" y="16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30914</xdr:rowOff>
    </xdr:from>
    <xdr:ext cx="599010" cy="259045"/>
    <xdr:sp macro="" textlink="">
      <xdr:nvSpPr>
        <xdr:cNvPr id="479" name="テキスト ボックス 478"/>
        <xdr:cNvSpPr txBox="1"/>
      </xdr:nvSpPr>
      <xdr:spPr>
        <a:xfrm>
          <a:off x="6672795" y="164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147510</xdr:rowOff>
    </xdr:from>
    <xdr:to>
      <xdr:col>85</xdr:col>
      <xdr:colOff>127000</xdr:colOff>
      <xdr:row>36</xdr:row>
      <xdr:rowOff>168511</xdr:rowOff>
    </xdr:to>
    <xdr:cxnSp macro="">
      <xdr:nvCxnSpPr>
        <xdr:cNvPr id="508" name="直線コネクタ 507"/>
        <xdr:cNvCxnSpPr/>
      </xdr:nvCxnSpPr>
      <xdr:spPr>
        <a:xfrm flipV="1">
          <a:off x="15481300" y="6319710"/>
          <a:ext cx="838200" cy="2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57976</xdr:rowOff>
    </xdr:from>
    <xdr:to>
      <xdr:col>81</xdr:col>
      <xdr:colOff>50800</xdr:colOff>
      <xdr:row>36</xdr:row>
      <xdr:rowOff>168511</xdr:rowOff>
    </xdr:to>
    <xdr:cxnSp macro="">
      <xdr:nvCxnSpPr>
        <xdr:cNvPr id="511" name="直線コネクタ 510"/>
        <xdr:cNvCxnSpPr/>
      </xdr:nvCxnSpPr>
      <xdr:spPr>
        <a:xfrm>
          <a:off x="14592300" y="5887276"/>
          <a:ext cx="889000" cy="4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57976</xdr:rowOff>
    </xdr:from>
    <xdr:to>
      <xdr:col>76</xdr:col>
      <xdr:colOff>114300</xdr:colOff>
      <xdr:row>35</xdr:row>
      <xdr:rowOff>162468</xdr:rowOff>
    </xdr:to>
    <xdr:cxnSp macro="">
      <xdr:nvCxnSpPr>
        <xdr:cNvPr id="514" name="直線コネクタ 513"/>
        <xdr:cNvCxnSpPr/>
      </xdr:nvCxnSpPr>
      <xdr:spPr>
        <a:xfrm flipV="1">
          <a:off x="13703300" y="5887276"/>
          <a:ext cx="889000" cy="27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162468</xdr:rowOff>
    </xdr:from>
    <xdr:to>
      <xdr:col>71</xdr:col>
      <xdr:colOff>177800</xdr:colOff>
      <xdr:row>36</xdr:row>
      <xdr:rowOff>152349</xdr:rowOff>
    </xdr:to>
    <xdr:cxnSp macro="">
      <xdr:nvCxnSpPr>
        <xdr:cNvPr id="517" name="直線コネクタ 516"/>
        <xdr:cNvCxnSpPr/>
      </xdr:nvCxnSpPr>
      <xdr:spPr>
        <a:xfrm flipV="1">
          <a:off x="12814300" y="6163218"/>
          <a:ext cx="889000" cy="1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96710</xdr:rowOff>
    </xdr:from>
    <xdr:to>
      <xdr:col>85</xdr:col>
      <xdr:colOff>177800</xdr:colOff>
      <xdr:row>37</xdr:row>
      <xdr:rowOff>26860</xdr:rowOff>
    </xdr:to>
    <xdr:sp macro="" textlink="">
      <xdr:nvSpPr>
        <xdr:cNvPr id="527" name="楕円 526"/>
        <xdr:cNvSpPr/>
      </xdr:nvSpPr>
      <xdr:spPr>
        <a:xfrm>
          <a:off x="162687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119587</xdr:rowOff>
    </xdr:from>
    <xdr:ext cx="534377" cy="259045"/>
    <xdr:sp macro="" textlink="">
      <xdr:nvSpPr>
        <xdr:cNvPr id="528" name="消防費該当値テキスト"/>
        <xdr:cNvSpPr txBox="1"/>
      </xdr:nvSpPr>
      <xdr:spPr>
        <a:xfrm>
          <a:off x="16370300" y="61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117711</xdr:rowOff>
    </xdr:from>
    <xdr:to>
      <xdr:col>81</xdr:col>
      <xdr:colOff>101600</xdr:colOff>
      <xdr:row>37</xdr:row>
      <xdr:rowOff>47861</xdr:rowOff>
    </xdr:to>
    <xdr:sp macro="" textlink="">
      <xdr:nvSpPr>
        <xdr:cNvPr id="529" name="楕円 528"/>
        <xdr:cNvSpPr/>
      </xdr:nvSpPr>
      <xdr:spPr>
        <a:xfrm>
          <a:off x="15430500" y="628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64388</xdr:rowOff>
    </xdr:from>
    <xdr:ext cx="534377" cy="259045"/>
    <xdr:sp macro="" textlink="">
      <xdr:nvSpPr>
        <xdr:cNvPr id="530" name="テキスト ボックス 529"/>
        <xdr:cNvSpPr txBox="1"/>
      </xdr:nvSpPr>
      <xdr:spPr>
        <a:xfrm>
          <a:off x="15214111" y="60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7176</xdr:rowOff>
    </xdr:from>
    <xdr:to>
      <xdr:col>76</xdr:col>
      <xdr:colOff>165100</xdr:colOff>
      <xdr:row>34</xdr:row>
      <xdr:rowOff>108776</xdr:rowOff>
    </xdr:to>
    <xdr:sp macro="" textlink="">
      <xdr:nvSpPr>
        <xdr:cNvPr id="531" name="楕円 530"/>
        <xdr:cNvSpPr/>
      </xdr:nvSpPr>
      <xdr:spPr>
        <a:xfrm>
          <a:off x="14541500" y="5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125303</xdr:rowOff>
    </xdr:from>
    <xdr:ext cx="599010" cy="259045"/>
    <xdr:sp macro="" textlink="">
      <xdr:nvSpPr>
        <xdr:cNvPr id="532" name="テキスト ボックス 531"/>
        <xdr:cNvSpPr txBox="1"/>
      </xdr:nvSpPr>
      <xdr:spPr>
        <a:xfrm>
          <a:off x="14292795" y="561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111668</xdr:rowOff>
    </xdr:from>
    <xdr:to>
      <xdr:col>72</xdr:col>
      <xdr:colOff>38100</xdr:colOff>
      <xdr:row>36</xdr:row>
      <xdr:rowOff>41818</xdr:rowOff>
    </xdr:to>
    <xdr:sp macro="" textlink="">
      <xdr:nvSpPr>
        <xdr:cNvPr id="533" name="楕円 532"/>
        <xdr:cNvSpPr/>
      </xdr:nvSpPr>
      <xdr:spPr>
        <a:xfrm>
          <a:off x="13652500" y="61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58345</xdr:rowOff>
    </xdr:from>
    <xdr:ext cx="534377" cy="259045"/>
    <xdr:sp macro="" textlink="">
      <xdr:nvSpPr>
        <xdr:cNvPr id="534" name="テキスト ボックス 533"/>
        <xdr:cNvSpPr txBox="1"/>
      </xdr:nvSpPr>
      <xdr:spPr>
        <a:xfrm>
          <a:off x="13436111" y="58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101549</xdr:rowOff>
    </xdr:from>
    <xdr:to>
      <xdr:col>67</xdr:col>
      <xdr:colOff>101600</xdr:colOff>
      <xdr:row>37</xdr:row>
      <xdr:rowOff>31699</xdr:rowOff>
    </xdr:to>
    <xdr:sp macro="" textlink="">
      <xdr:nvSpPr>
        <xdr:cNvPr id="535" name="楕円 534"/>
        <xdr:cNvSpPr/>
      </xdr:nvSpPr>
      <xdr:spPr>
        <a:xfrm>
          <a:off x="12763500" y="62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48226</xdr:rowOff>
    </xdr:from>
    <xdr:ext cx="534377" cy="259045"/>
    <xdr:sp macro="" textlink="">
      <xdr:nvSpPr>
        <xdr:cNvPr id="536" name="テキスト ボックス 535"/>
        <xdr:cNvSpPr txBox="1"/>
      </xdr:nvSpPr>
      <xdr:spPr>
        <a:xfrm>
          <a:off x="12547111" y="60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22215</xdr:rowOff>
    </xdr:from>
    <xdr:to>
      <xdr:col>85</xdr:col>
      <xdr:colOff>127000</xdr:colOff>
      <xdr:row>58</xdr:row>
      <xdr:rowOff>32248</xdr:rowOff>
    </xdr:to>
    <xdr:cxnSp macro="">
      <xdr:nvCxnSpPr>
        <xdr:cNvPr id="565" name="直線コネクタ 564"/>
        <xdr:cNvCxnSpPr/>
      </xdr:nvCxnSpPr>
      <xdr:spPr>
        <a:xfrm>
          <a:off x="15481300" y="9966315"/>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22215</xdr:rowOff>
    </xdr:from>
    <xdr:to>
      <xdr:col>81</xdr:col>
      <xdr:colOff>50800</xdr:colOff>
      <xdr:row>58</xdr:row>
      <xdr:rowOff>35236</xdr:rowOff>
    </xdr:to>
    <xdr:cxnSp macro="">
      <xdr:nvCxnSpPr>
        <xdr:cNvPr id="568" name="直線コネクタ 567"/>
        <xdr:cNvCxnSpPr/>
      </xdr:nvCxnSpPr>
      <xdr:spPr>
        <a:xfrm flipV="1">
          <a:off x="14592300" y="9966315"/>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18719</xdr:rowOff>
    </xdr:from>
    <xdr:to>
      <xdr:col>76</xdr:col>
      <xdr:colOff>114300</xdr:colOff>
      <xdr:row>58</xdr:row>
      <xdr:rowOff>35236</xdr:rowOff>
    </xdr:to>
    <xdr:cxnSp macro="">
      <xdr:nvCxnSpPr>
        <xdr:cNvPr id="571" name="直線コネクタ 570"/>
        <xdr:cNvCxnSpPr/>
      </xdr:nvCxnSpPr>
      <xdr:spPr>
        <a:xfrm>
          <a:off x="13703300" y="9791369"/>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110379</xdr:rowOff>
    </xdr:from>
    <xdr:to>
      <xdr:col>71</xdr:col>
      <xdr:colOff>177800</xdr:colOff>
      <xdr:row>57</xdr:row>
      <xdr:rowOff>18719</xdr:rowOff>
    </xdr:to>
    <xdr:cxnSp macro="">
      <xdr:nvCxnSpPr>
        <xdr:cNvPr id="574" name="直線コネクタ 573"/>
        <xdr:cNvCxnSpPr/>
      </xdr:nvCxnSpPr>
      <xdr:spPr>
        <a:xfrm>
          <a:off x="12814300" y="9711579"/>
          <a:ext cx="889000" cy="7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152898</xdr:rowOff>
    </xdr:from>
    <xdr:to>
      <xdr:col>85</xdr:col>
      <xdr:colOff>177800</xdr:colOff>
      <xdr:row>58</xdr:row>
      <xdr:rowOff>83048</xdr:rowOff>
    </xdr:to>
    <xdr:sp macro="" textlink="">
      <xdr:nvSpPr>
        <xdr:cNvPr id="584" name="楕円 583"/>
        <xdr:cNvSpPr/>
      </xdr:nvSpPr>
      <xdr:spPr>
        <a:xfrm>
          <a:off x="16268700" y="99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67825</xdr:rowOff>
    </xdr:from>
    <xdr:ext cx="534377" cy="259045"/>
    <xdr:sp macro="" textlink="">
      <xdr:nvSpPr>
        <xdr:cNvPr id="585" name="教育費該当値テキスト"/>
        <xdr:cNvSpPr txBox="1"/>
      </xdr:nvSpPr>
      <xdr:spPr>
        <a:xfrm>
          <a:off x="16370300" y="984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142865</xdr:rowOff>
    </xdr:from>
    <xdr:to>
      <xdr:col>81</xdr:col>
      <xdr:colOff>101600</xdr:colOff>
      <xdr:row>58</xdr:row>
      <xdr:rowOff>73015</xdr:rowOff>
    </xdr:to>
    <xdr:sp macro="" textlink="">
      <xdr:nvSpPr>
        <xdr:cNvPr id="586" name="楕円 585"/>
        <xdr:cNvSpPr/>
      </xdr:nvSpPr>
      <xdr:spPr>
        <a:xfrm>
          <a:off x="15430500" y="99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64142</xdr:rowOff>
    </xdr:from>
    <xdr:ext cx="599010" cy="259045"/>
    <xdr:sp macro="" textlink="">
      <xdr:nvSpPr>
        <xdr:cNvPr id="587" name="テキスト ボックス 586"/>
        <xdr:cNvSpPr txBox="1"/>
      </xdr:nvSpPr>
      <xdr:spPr>
        <a:xfrm>
          <a:off x="15181795" y="1000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155886</xdr:rowOff>
    </xdr:from>
    <xdr:to>
      <xdr:col>76</xdr:col>
      <xdr:colOff>165100</xdr:colOff>
      <xdr:row>58</xdr:row>
      <xdr:rowOff>86036</xdr:rowOff>
    </xdr:to>
    <xdr:sp macro="" textlink="">
      <xdr:nvSpPr>
        <xdr:cNvPr id="588" name="楕円 587"/>
        <xdr:cNvSpPr/>
      </xdr:nvSpPr>
      <xdr:spPr>
        <a:xfrm>
          <a:off x="14541500" y="99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77163</xdr:rowOff>
    </xdr:from>
    <xdr:ext cx="534377" cy="259045"/>
    <xdr:sp macro="" textlink="">
      <xdr:nvSpPr>
        <xdr:cNvPr id="589" name="テキスト ボックス 588"/>
        <xdr:cNvSpPr txBox="1"/>
      </xdr:nvSpPr>
      <xdr:spPr>
        <a:xfrm>
          <a:off x="14325111" y="100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139369</xdr:rowOff>
    </xdr:from>
    <xdr:to>
      <xdr:col>72</xdr:col>
      <xdr:colOff>38100</xdr:colOff>
      <xdr:row>57</xdr:row>
      <xdr:rowOff>69519</xdr:rowOff>
    </xdr:to>
    <xdr:sp macro="" textlink="">
      <xdr:nvSpPr>
        <xdr:cNvPr id="590" name="楕円 589"/>
        <xdr:cNvSpPr/>
      </xdr:nvSpPr>
      <xdr:spPr>
        <a:xfrm>
          <a:off x="13652500" y="97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86046</xdr:rowOff>
    </xdr:from>
    <xdr:ext cx="599010" cy="259045"/>
    <xdr:sp macro="" textlink="">
      <xdr:nvSpPr>
        <xdr:cNvPr id="591" name="テキスト ボックス 590"/>
        <xdr:cNvSpPr txBox="1"/>
      </xdr:nvSpPr>
      <xdr:spPr>
        <a:xfrm>
          <a:off x="13403795" y="95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59579</xdr:rowOff>
    </xdr:from>
    <xdr:to>
      <xdr:col>67</xdr:col>
      <xdr:colOff>101600</xdr:colOff>
      <xdr:row>56</xdr:row>
      <xdr:rowOff>161179</xdr:rowOff>
    </xdr:to>
    <xdr:sp macro="" textlink="">
      <xdr:nvSpPr>
        <xdr:cNvPr id="592" name="楕円 591"/>
        <xdr:cNvSpPr/>
      </xdr:nvSpPr>
      <xdr:spPr>
        <a:xfrm>
          <a:off x="12763500" y="96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6256</xdr:rowOff>
    </xdr:from>
    <xdr:ext cx="599010" cy="259045"/>
    <xdr:sp macro="" textlink="">
      <xdr:nvSpPr>
        <xdr:cNvPr id="593" name="テキスト ボックス 592"/>
        <xdr:cNvSpPr txBox="1"/>
      </xdr:nvSpPr>
      <xdr:spPr>
        <a:xfrm>
          <a:off x="12514795" y="943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44439</xdr:rowOff>
    </xdr:from>
    <xdr:to>
      <xdr:col>85</xdr:col>
      <xdr:colOff>127000</xdr:colOff>
      <xdr:row>79</xdr:row>
      <xdr:rowOff>44442</xdr:rowOff>
    </xdr:to>
    <xdr:cxnSp macro="">
      <xdr:nvCxnSpPr>
        <xdr:cNvPr id="622" name="直線コネクタ 621"/>
        <xdr:cNvCxnSpPr/>
      </xdr:nvCxnSpPr>
      <xdr:spPr>
        <a:xfrm>
          <a:off x="15481300" y="13588989"/>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44431</xdr:rowOff>
    </xdr:from>
    <xdr:to>
      <xdr:col>81</xdr:col>
      <xdr:colOff>50800</xdr:colOff>
      <xdr:row>79</xdr:row>
      <xdr:rowOff>44439</xdr:rowOff>
    </xdr:to>
    <xdr:cxnSp macro="">
      <xdr:nvCxnSpPr>
        <xdr:cNvPr id="625" name="直線コネクタ 624"/>
        <xdr:cNvCxnSpPr/>
      </xdr:nvCxnSpPr>
      <xdr:spPr>
        <a:xfrm>
          <a:off x="14592300" y="135889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33896</xdr:rowOff>
    </xdr:from>
    <xdr:to>
      <xdr:col>76</xdr:col>
      <xdr:colOff>114300</xdr:colOff>
      <xdr:row>79</xdr:row>
      <xdr:rowOff>44431</xdr:rowOff>
    </xdr:to>
    <xdr:cxnSp macro="">
      <xdr:nvCxnSpPr>
        <xdr:cNvPr id="628" name="直線コネクタ 627"/>
        <xdr:cNvCxnSpPr/>
      </xdr:nvCxnSpPr>
      <xdr:spPr>
        <a:xfrm>
          <a:off x="13703300" y="13578446"/>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22127</xdr:rowOff>
    </xdr:from>
    <xdr:to>
      <xdr:col>71</xdr:col>
      <xdr:colOff>177800</xdr:colOff>
      <xdr:row>79</xdr:row>
      <xdr:rowOff>33896</xdr:rowOff>
    </xdr:to>
    <xdr:cxnSp macro="">
      <xdr:nvCxnSpPr>
        <xdr:cNvPr id="631" name="直線コネクタ 630"/>
        <xdr:cNvCxnSpPr/>
      </xdr:nvCxnSpPr>
      <xdr:spPr>
        <a:xfrm>
          <a:off x="12814300" y="13566677"/>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165092</xdr:rowOff>
    </xdr:from>
    <xdr:to>
      <xdr:col>85</xdr:col>
      <xdr:colOff>177800</xdr:colOff>
      <xdr:row>79</xdr:row>
      <xdr:rowOff>95242</xdr:rowOff>
    </xdr:to>
    <xdr:sp macro="" textlink="">
      <xdr:nvSpPr>
        <xdr:cNvPr id="641" name="楕円 640"/>
        <xdr:cNvSpPr/>
      </xdr:nvSpPr>
      <xdr:spPr>
        <a:xfrm>
          <a:off x="162687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80019</xdr:rowOff>
    </xdr:from>
    <xdr:ext cx="249299" cy="259045"/>
    <xdr:sp macro="" textlink="">
      <xdr:nvSpPr>
        <xdr:cNvPr id="642" name="災害復旧費該当値テキスト"/>
        <xdr:cNvSpPr txBox="1"/>
      </xdr:nvSpPr>
      <xdr:spPr>
        <a:xfrm>
          <a:off x="16370300" y="13453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165089</xdr:rowOff>
    </xdr:from>
    <xdr:to>
      <xdr:col>81</xdr:col>
      <xdr:colOff>101600</xdr:colOff>
      <xdr:row>79</xdr:row>
      <xdr:rowOff>95239</xdr:rowOff>
    </xdr:to>
    <xdr:sp macro="" textlink="">
      <xdr:nvSpPr>
        <xdr:cNvPr id="643" name="楕円 642"/>
        <xdr:cNvSpPr/>
      </xdr:nvSpPr>
      <xdr:spPr>
        <a:xfrm>
          <a:off x="15430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86366</xdr:rowOff>
    </xdr:from>
    <xdr:ext cx="249299" cy="259045"/>
    <xdr:sp macro="" textlink="">
      <xdr:nvSpPr>
        <xdr:cNvPr id="644" name="テキスト ボックス 643"/>
        <xdr:cNvSpPr txBox="1"/>
      </xdr:nvSpPr>
      <xdr:spPr>
        <a:xfrm>
          <a:off x="15356650"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165081</xdr:rowOff>
    </xdr:from>
    <xdr:to>
      <xdr:col>76</xdr:col>
      <xdr:colOff>165100</xdr:colOff>
      <xdr:row>79</xdr:row>
      <xdr:rowOff>95231</xdr:rowOff>
    </xdr:to>
    <xdr:sp macro="" textlink="">
      <xdr:nvSpPr>
        <xdr:cNvPr id="645" name="楕円 644"/>
        <xdr:cNvSpPr/>
      </xdr:nvSpPr>
      <xdr:spPr>
        <a:xfrm>
          <a:off x="14541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86358</xdr:rowOff>
    </xdr:from>
    <xdr:ext cx="249299" cy="259045"/>
    <xdr:sp macro="" textlink="">
      <xdr:nvSpPr>
        <xdr:cNvPr id="646" name="テキスト ボックス 645"/>
        <xdr:cNvSpPr txBox="1"/>
      </xdr:nvSpPr>
      <xdr:spPr>
        <a:xfrm>
          <a:off x="14467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154546</xdr:rowOff>
    </xdr:from>
    <xdr:to>
      <xdr:col>72</xdr:col>
      <xdr:colOff>38100</xdr:colOff>
      <xdr:row>79</xdr:row>
      <xdr:rowOff>84696</xdr:rowOff>
    </xdr:to>
    <xdr:sp macro="" textlink="">
      <xdr:nvSpPr>
        <xdr:cNvPr id="647" name="楕円 646"/>
        <xdr:cNvSpPr/>
      </xdr:nvSpPr>
      <xdr:spPr>
        <a:xfrm>
          <a:off x="136525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75823</xdr:rowOff>
    </xdr:from>
    <xdr:ext cx="469744" cy="259045"/>
    <xdr:sp macro="" textlink="">
      <xdr:nvSpPr>
        <xdr:cNvPr id="648" name="テキスト ボックス 647"/>
        <xdr:cNvSpPr txBox="1"/>
      </xdr:nvSpPr>
      <xdr:spPr>
        <a:xfrm>
          <a:off x="13468428" y="1362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142777</xdr:rowOff>
    </xdr:from>
    <xdr:to>
      <xdr:col>67</xdr:col>
      <xdr:colOff>101600</xdr:colOff>
      <xdr:row>79</xdr:row>
      <xdr:rowOff>72927</xdr:rowOff>
    </xdr:to>
    <xdr:sp macro="" textlink="">
      <xdr:nvSpPr>
        <xdr:cNvPr id="649" name="楕円 648"/>
        <xdr:cNvSpPr/>
      </xdr:nvSpPr>
      <xdr:spPr>
        <a:xfrm>
          <a:off x="12763500" y="135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64054</xdr:rowOff>
    </xdr:from>
    <xdr:ext cx="469744" cy="259045"/>
    <xdr:sp macro="" textlink="">
      <xdr:nvSpPr>
        <xdr:cNvPr id="650" name="テキスト ボックス 649"/>
        <xdr:cNvSpPr txBox="1"/>
      </xdr:nvSpPr>
      <xdr:spPr>
        <a:xfrm>
          <a:off x="12579428" y="1360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114067</xdr:rowOff>
    </xdr:from>
    <xdr:to>
      <xdr:col>85</xdr:col>
      <xdr:colOff>127000</xdr:colOff>
      <xdr:row>96</xdr:row>
      <xdr:rowOff>142466</xdr:rowOff>
    </xdr:to>
    <xdr:cxnSp macro="">
      <xdr:nvCxnSpPr>
        <xdr:cNvPr id="679" name="直線コネクタ 678"/>
        <xdr:cNvCxnSpPr/>
      </xdr:nvCxnSpPr>
      <xdr:spPr>
        <a:xfrm flipV="1">
          <a:off x="15481300" y="16573267"/>
          <a:ext cx="8382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142466</xdr:rowOff>
    </xdr:from>
    <xdr:to>
      <xdr:col>81</xdr:col>
      <xdr:colOff>50800</xdr:colOff>
      <xdr:row>96</xdr:row>
      <xdr:rowOff>157003</xdr:rowOff>
    </xdr:to>
    <xdr:cxnSp macro="">
      <xdr:nvCxnSpPr>
        <xdr:cNvPr id="682" name="直線コネクタ 681"/>
        <xdr:cNvCxnSpPr/>
      </xdr:nvCxnSpPr>
      <xdr:spPr>
        <a:xfrm flipV="1">
          <a:off x="14592300" y="16601666"/>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144387</xdr:rowOff>
    </xdr:from>
    <xdr:to>
      <xdr:col>76</xdr:col>
      <xdr:colOff>114300</xdr:colOff>
      <xdr:row>96</xdr:row>
      <xdr:rowOff>157003</xdr:rowOff>
    </xdr:to>
    <xdr:cxnSp macro="">
      <xdr:nvCxnSpPr>
        <xdr:cNvPr id="685" name="直線コネクタ 684"/>
        <xdr:cNvCxnSpPr/>
      </xdr:nvCxnSpPr>
      <xdr:spPr>
        <a:xfrm>
          <a:off x="13703300" y="16603587"/>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140519</xdr:rowOff>
    </xdr:from>
    <xdr:to>
      <xdr:col>71</xdr:col>
      <xdr:colOff>177800</xdr:colOff>
      <xdr:row>96</xdr:row>
      <xdr:rowOff>144387</xdr:rowOff>
    </xdr:to>
    <xdr:cxnSp macro="">
      <xdr:nvCxnSpPr>
        <xdr:cNvPr id="688" name="直線コネクタ 687"/>
        <xdr:cNvCxnSpPr/>
      </xdr:nvCxnSpPr>
      <xdr:spPr>
        <a:xfrm>
          <a:off x="12814300" y="1659971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63267</xdr:rowOff>
    </xdr:from>
    <xdr:to>
      <xdr:col>85</xdr:col>
      <xdr:colOff>177800</xdr:colOff>
      <xdr:row>96</xdr:row>
      <xdr:rowOff>164867</xdr:rowOff>
    </xdr:to>
    <xdr:sp macro="" textlink="">
      <xdr:nvSpPr>
        <xdr:cNvPr id="698" name="楕円 697"/>
        <xdr:cNvSpPr/>
      </xdr:nvSpPr>
      <xdr:spPr>
        <a:xfrm>
          <a:off x="16268700" y="165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86144</xdr:rowOff>
    </xdr:from>
    <xdr:ext cx="599010" cy="259045"/>
    <xdr:sp macro="" textlink="">
      <xdr:nvSpPr>
        <xdr:cNvPr id="699" name="公債費該当値テキスト"/>
        <xdr:cNvSpPr txBox="1"/>
      </xdr:nvSpPr>
      <xdr:spPr>
        <a:xfrm>
          <a:off x="16370300" y="163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91666</xdr:rowOff>
    </xdr:from>
    <xdr:to>
      <xdr:col>81</xdr:col>
      <xdr:colOff>101600</xdr:colOff>
      <xdr:row>97</xdr:row>
      <xdr:rowOff>21816</xdr:rowOff>
    </xdr:to>
    <xdr:sp macro="" textlink="">
      <xdr:nvSpPr>
        <xdr:cNvPr id="700" name="楕円 699"/>
        <xdr:cNvSpPr/>
      </xdr:nvSpPr>
      <xdr:spPr>
        <a:xfrm>
          <a:off x="15430500" y="16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38343</xdr:rowOff>
    </xdr:from>
    <xdr:ext cx="599010" cy="259045"/>
    <xdr:sp macro="" textlink="">
      <xdr:nvSpPr>
        <xdr:cNvPr id="701" name="テキスト ボックス 700"/>
        <xdr:cNvSpPr txBox="1"/>
      </xdr:nvSpPr>
      <xdr:spPr>
        <a:xfrm>
          <a:off x="15181795" y="163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106203</xdr:rowOff>
    </xdr:from>
    <xdr:to>
      <xdr:col>76</xdr:col>
      <xdr:colOff>165100</xdr:colOff>
      <xdr:row>97</xdr:row>
      <xdr:rowOff>36353</xdr:rowOff>
    </xdr:to>
    <xdr:sp macro="" textlink="">
      <xdr:nvSpPr>
        <xdr:cNvPr id="702" name="楕円 701"/>
        <xdr:cNvSpPr/>
      </xdr:nvSpPr>
      <xdr:spPr>
        <a:xfrm>
          <a:off x="14541500" y="165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52880</xdr:rowOff>
    </xdr:from>
    <xdr:ext cx="599010" cy="259045"/>
    <xdr:sp macro="" textlink="">
      <xdr:nvSpPr>
        <xdr:cNvPr id="703" name="テキスト ボックス 702"/>
        <xdr:cNvSpPr txBox="1"/>
      </xdr:nvSpPr>
      <xdr:spPr>
        <a:xfrm>
          <a:off x="14292795" y="1634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93587</xdr:rowOff>
    </xdr:from>
    <xdr:to>
      <xdr:col>72</xdr:col>
      <xdr:colOff>38100</xdr:colOff>
      <xdr:row>97</xdr:row>
      <xdr:rowOff>23737</xdr:rowOff>
    </xdr:to>
    <xdr:sp macro="" textlink="">
      <xdr:nvSpPr>
        <xdr:cNvPr id="704" name="楕円 703"/>
        <xdr:cNvSpPr/>
      </xdr:nvSpPr>
      <xdr:spPr>
        <a:xfrm>
          <a:off x="13652500" y="165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40264</xdr:rowOff>
    </xdr:from>
    <xdr:ext cx="599010" cy="259045"/>
    <xdr:sp macro="" textlink="">
      <xdr:nvSpPr>
        <xdr:cNvPr id="705" name="テキスト ボックス 704"/>
        <xdr:cNvSpPr txBox="1"/>
      </xdr:nvSpPr>
      <xdr:spPr>
        <a:xfrm>
          <a:off x="13403795" y="1632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89719</xdr:rowOff>
    </xdr:from>
    <xdr:to>
      <xdr:col>67</xdr:col>
      <xdr:colOff>101600</xdr:colOff>
      <xdr:row>97</xdr:row>
      <xdr:rowOff>19869</xdr:rowOff>
    </xdr:to>
    <xdr:sp macro="" textlink="">
      <xdr:nvSpPr>
        <xdr:cNvPr id="706" name="楕円 705"/>
        <xdr:cNvSpPr/>
      </xdr:nvSpPr>
      <xdr:spPr>
        <a:xfrm>
          <a:off x="12763500" y="165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36396</xdr:rowOff>
    </xdr:from>
    <xdr:ext cx="599010" cy="259045"/>
    <xdr:sp macro="" textlink="">
      <xdr:nvSpPr>
        <xdr:cNvPr id="707" name="テキスト ボックス 706"/>
        <xdr:cNvSpPr txBox="1"/>
      </xdr:nvSpPr>
      <xdr:spPr>
        <a:xfrm>
          <a:off x="12514795" y="1632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総務費は住民１人あたり</a:t>
          </a:r>
          <a:r>
            <a:rPr kumimoji="1" lang="en-US" altLang="ja-JP" sz="1100">
              <a:solidFill>
                <a:schemeClr val="dk1"/>
              </a:solidFill>
              <a:effectLst/>
              <a:latin typeface="+mn-lt"/>
              <a:ea typeface="+mn-ea"/>
              <a:cs typeface="+mn-cs"/>
            </a:rPr>
            <a:t>527,473</a:t>
          </a:r>
          <a:r>
            <a:rPr kumimoji="1" lang="ja-JP" altLang="ja-JP" sz="1100">
              <a:solidFill>
                <a:schemeClr val="dk1"/>
              </a:solidFill>
              <a:effectLst/>
              <a:latin typeface="+mn-lt"/>
              <a:ea typeface="+mn-ea"/>
              <a:cs typeface="+mn-cs"/>
            </a:rPr>
            <a:t>円となっており、近年、ふるさと納税推進事業や地方創生</a:t>
          </a:r>
          <a:r>
            <a:rPr kumimoji="1" lang="ja-JP" altLang="en-US" sz="1100">
              <a:solidFill>
                <a:schemeClr val="dk1"/>
              </a:solidFill>
              <a:effectLst/>
              <a:latin typeface="+mn-lt"/>
              <a:ea typeface="+mn-ea"/>
              <a:cs typeface="+mn-cs"/>
            </a:rPr>
            <a:t>、定住促進</a:t>
          </a:r>
          <a:r>
            <a:rPr kumimoji="1" lang="ja-JP" altLang="ja-JP" sz="1100">
              <a:solidFill>
                <a:schemeClr val="dk1"/>
              </a:solidFill>
              <a:effectLst/>
              <a:latin typeface="+mn-lt"/>
              <a:ea typeface="+mn-ea"/>
              <a:cs typeface="+mn-cs"/>
            </a:rPr>
            <a:t>関連事業費の増加により増加傾向にあり、類似団体と比較して１人当たりコストが高い状況となっている。今後においては、事務事業の点検・見直し等により経費削減に努めつつ各種事業を推進していく。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民生費は住民１人あたり</a:t>
          </a:r>
          <a:r>
            <a:rPr kumimoji="1" lang="en-US" altLang="ja-JP" sz="1100">
              <a:solidFill>
                <a:schemeClr val="dk1"/>
              </a:solidFill>
              <a:effectLst/>
              <a:latin typeface="+mn-lt"/>
              <a:ea typeface="+mn-ea"/>
              <a:cs typeface="+mn-cs"/>
            </a:rPr>
            <a:t>220,352</a:t>
          </a:r>
          <a:r>
            <a:rPr kumimoji="1" lang="ja-JP" altLang="en-US"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、子育て支援事業費</a:t>
          </a:r>
          <a:r>
            <a:rPr kumimoji="1" lang="ja-JP" altLang="en-US" sz="1100">
              <a:solidFill>
                <a:schemeClr val="dk1"/>
              </a:solidFill>
              <a:effectLst/>
              <a:latin typeface="+mn-lt"/>
              <a:ea typeface="+mn-ea"/>
              <a:cs typeface="+mn-cs"/>
            </a:rPr>
            <a:t>や特別会計繰出金</a:t>
          </a:r>
          <a:r>
            <a:rPr kumimoji="1" lang="ja-JP" altLang="ja-JP" sz="1100">
              <a:solidFill>
                <a:schemeClr val="dk1"/>
              </a:solidFill>
              <a:effectLst/>
              <a:latin typeface="+mn-lt"/>
              <a:ea typeface="+mn-ea"/>
              <a:cs typeface="+mn-cs"/>
            </a:rPr>
            <a:t>の増加などにより増加しており、類似団体と比較して１人当たりコストが高い状況となっている。</a:t>
          </a:r>
          <a:r>
            <a:rPr lang="ja-JP" altLang="ja-JP" sz="1100" b="0" i="0" baseline="0">
              <a:solidFill>
                <a:schemeClr val="dk1"/>
              </a:solidFill>
              <a:effectLst/>
              <a:latin typeface="+mn-lt"/>
              <a:ea typeface="+mn-ea"/>
              <a:cs typeface="+mn-cs"/>
            </a:rPr>
            <a:t>今後においては、町の単独事業等について、事務事業の見直しや改善を図り、効率的な事業の実施に努め</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特別会計においても効率的に事業を実施するなど、繰出金の抑制に努める。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商工費は住民１人あたり</a:t>
          </a:r>
          <a:r>
            <a:rPr kumimoji="1" lang="en-US" altLang="ja-JP" sz="1100">
              <a:solidFill>
                <a:schemeClr val="dk1"/>
              </a:solidFill>
              <a:effectLst/>
              <a:latin typeface="+mn-lt"/>
              <a:ea typeface="+mn-ea"/>
              <a:cs typeface="+mn-cs"/>
            </a:rPr>
            <a:t>571,980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年度において、北竜温泉施設整備事業や</a:t>
          </a:r>
          <a:r>
            <a:rPr kumimoji="1" lang="ja-JP" altLang="en-US" sz="1100">
              <a:solidFill>
                <a:schemeClr val="dk1"/>
              </a:solidFill>
              <a:effectLst/>
              <a:latin typeface="+mn-lt"/>
              <a:ea typeface="+mn-ea"/>
              <a:cs typeface="+mn-cs"/>
            </a:rPr>
            <a:t>商業活性化施設整備事業、</a:t>
          </a:r>
          <a:r>
            <a:rPr kumimoji="1" lang="ja-JP" altLang="ja-JP" sz="1100">
              <a:solidFill>
                <a:schemeClr val="dk1"/>
              </a:solidFill>
              <a:effectLst/>
              <a:latin typeface="+mn-lt"/>
              <a:ea typeface="+mn-ea"/>
              <a:cs typeface="+mn-cs"/>
            </a:rPr>
            <a:t>ひまわりの里景観整備事業など重点事業の実施により大幅に増加し、類似団体と比較して１人当たりコストが高い状況となっている。今後においては、事業の緊急性・必要性を的確に把握し、将来負担に配慮しながら計画的・効率的に事業を推進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土木費は住民１人あたり</a:t>
          </a:r>
          <a:r>
            <a:rPr kumimoji="1" lang="en-US" altLang="ja-JP" sz="1100">
              <a:solidFill>
                <a:schemeClr val="dk1"/>
              </a:solidFill>
              <a:effectLst/>
              <a:latin typeface="+mn-lt"/>
              <a:ea typeface="+mn-ea"/>
              <a:cs typeface="+mn-cs"/>
            </a:rPr>
            <a:t>148,698</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年度において、公営住宅建設事業</a:t>
          </a:r>
          <a:r>
            <a:rPr kumimoji="1" lang="ja-JP" altLang="en-US" sz="1100">
              <a:solidFill>
                <a:schemeClr val="dk1"/>
              </a:solidFill>
              <a:effectLst/>
              <a:latin typeface="+mn-lt"/>
              <a:ea typeface="+mn-ea"/>
              <a:cs typeface="+mn-cs"/>
            </a:rPr>
            <a:t>の減少により減少し</a:t>
          </a:r>
          <a:r>
            <a:rPr kumimoji="1" lang="ja-JP" altLang="ja-JP" sz="1100">
              <a:solidFill>
                <a:schemeClr val="dk1"/>
              </a:solidFill>
              <a:effectLst/>
              <a:latin typeface="+mn-lt"/>
              <a:ea typeface="+mn-ea"/>
              <a:cs typeface="+mn-cs"/>
            </a:rPr>
            <a:t>、類似団体と比較して１人当たりコストが</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い状況となっている。今後において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、事業の緊急性・必要性を的確に把握するとともに、将来負担に配慮しながら道路・橋梁・公営住宅の適正な管理及び長寿命化対策を推進していく。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行財政改革推進による経費削減努力により生じた決算剰余金を、中長期的な見通しのもとに積み立てを実施してきたところであるが、今後における公共施設更新などの財政需要に備え、</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年度において公共施設整備基金への積み替えを実施したことにより前年度に比べ大幅に減少し、実質単年度収支についても比率が減少している。</a:t>
          </a:r>
          <a:r>
            <a:rPr kumimoji="1" lang="ja-JP" altLang="ja-JP" sz="1100">
              <a:solidFill>
                <a:schemeClr val="dk1"/>
              </a:solidFill>
              <a:effectLst/>
              <a:latin typeface="+mn-lt"/>
              <a:ea typeface="+mn-ea"/>
              <a:cs typeface="+mn-cs"/>
            </a:rPr>
            <a:t>今後においては、目的に沿った特定目的基金に</a:t>
          </a:r>
          <a:r>
            <a:rPr kumimoji="1" lang="ja-JP" altLang="en-US" sz="1100">
              <a:solidFill>
                <a:schemeClr val="dk1"/>
              </a:solidFill>
              <a:effectLst/>
              <a:latin typeface="+mn-lt"/>
              <a:ea typeface="+mn-ea"/>
              <a:cs typeface="+mn-cs"/>
            </a:rPr>
            <a:t>積み立てを実施するなど</a:t>
          </a:r>
          <a:r>
            <a:rPr kumimoji="1" lang="ja-JP" altLang="ja-JP" sz="1100">
              <a:solidFill>
                <a:schemeClr val="dk1"/>
              </a:solidFill>
              <a:effectLst/>
              <a:latin typeface="+mn-lt"/>
              <a:ea typeface="+mn-ea"/>
              <a:cs typeface="+mn-cs"/>
            </a:rPr>
            <a:t>基金の適正化に努める。</a:t>
          </a:r>
          <a:endParaRPr lang="ja-JP" altLang="ja-JP" sz="1400">
            <a:effectLst/>
          </a:endParaRPr>
        </a:p>
        <a:p>
          <a:r>
            <a:rPr kumimoji="1" lang="ja-JP" altLang="ja-JP" sz="1100">
              <a:solidFill>
                <a:schemeClr val="dk1"/>
              </a:solidFill>
              <a:effectLst/>
              <a:latin typeface="+mn-lt"/>
              <a:ea typeface="+mn-ea"/>
              <a:cs typeface="+mn-cs"/>
            </a:rPr>
            <a:t>　 実質収支については、行財政改革の推進により継続的に黒字を確保している。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今後においても、町税収入等自主財源の確保に努めるとともに、行財政改革などにより歳出を削減し、町債発行を抑制することで財政収支の均衡を図る。</a:t>
          </a:r>
          <a:r>
            <a:rPr kumimoji="1" lang="en-US"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また、効率的・計画的な財政運営を行い、財政の健全化に努める。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各会計ともに黒字決算となっており、安定した財政運営を行えている状況であるが、特別会計においては、基金の取崩しや一般会計からの繰り入れにより黒字を維持している部分もあるため、基金に頼らない運営に努めるとともに、一般会計からの法定外繰入れを行うことのないよう引き続き経費削減を実施し、効率的・計画的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71_&#21271;&#31452;&#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V51">
            <v>1.7</v>
          </cell>
        </row>
        <row r="53">
          <cell r="CN53">
            <v>61.8</v>
          </cell>
          <cell r="CV53">
            <v>61.4</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cell r="BP73">
            <v>13.5</v>
          </cell>
          <cell r="BX73">
            <v>8</v>
          </cell>
          <cell r="CV73">
            <v>1.7</v>
          </cell>
        </row>
        <row r="75">
          <cell r="BP75">
            <v>9.3000000000000007</v>
          </cell>
          <cell r="BX75">
            <v>8.8000000000000007</v>
          </cell>
          <cell r="CF75">
            <v>8.5</v>
          </cell>
          <cell r="CN75">
            <v>8.4</v>
          </cell>
          <cell r="CV75">
            <v>8.5</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4344374</v>
      </c>
      <c r="BO4" s="372"/>
      <c r="BP4" s="372"/>
      <c r="BQ4" s="372"/>
      <c r="BR4" s="372"/>
      <c r="BS4" s="372"/>
      <c r="BT4" s="372"/>
      <c r="BU4" s="373"/>
      <c r="BV4" s="371">
        <v>3669701</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3.1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86</v>
      </c>
      <c r="AN5" s="432"/>
      <c r="AO5" s="432"/>
      <c r="AP5" s="432"/>
      <c r="AQ5" s="432"/>
      <c r="AR5" s="432"/>
      <c r="AS5" s="432"/>
      <c r="AT5" s="433"/>
      <c r="AU5" s="434" t="s">
        <v>87</v>
      </c>
      <c r="AV5" s="435"/>
      <c r="AW5" s="435"/>
      <c r="AX5" s="435"/>
      <c r="AY5" s="436" t="s">
        <v>88</v>
      </c>
      <c r="AZ5" s="437"/>
      <c r="BA5" s="437"/>
      <c r="BB5" s="437"/>
      <c r="BC5" s="437"/>
      <c r="BD5" s="437"/>
      <c r="BE5" s="437"/>
      <c r="BF5" s="437"/>
      <c r="BG5" s="437"/>
      <c r="BH5" s="437"/>
      <c r="BI5" s="437"/>
      <c r="BJ5" s="437"/>
      <c r="BK5" s="437"/>
      <c r="BL5" s="437"/>
      <c r="BM5" s="438"/>
      <c r="BN5" s="439">
        <v>4293426</v>
      </c>
      <c r="BO5" s="440"/>
      <c r="BP5" s="440"/>
      <c r="BQ5" s="440"/>
      <c r="BR5" s="440"/>
      <c r="BS5" s="440"/>
      <c r="BT5" s="440"/>
      <c r="BU5" s="441"/>
      <c r="BV5" s="439">
        <v>3610551</v>
      </c>
      <c r="BW5" s="440"/>
      <c r="BX5" s="440"/>
      <c r="BY5" s="440"/>
      <c r="BZ5" s="440"/>
      <c r="CA5" s="440"/>
      <c r="CB5" s="440"/>
      <c r="CC5" s="441"/>
      <c r="CD5" s="442" t="s">
        <v>89</v>
      </c>
      <c r="CE5" s="443"/>
      <c r="CF5" s="443"/>
      <c r="CG5" s="443"/>
      <c r="CH5" s="443"/>
      <c r="CI5" s="443"/>
      <c r="CJ5" s="443"/>
      <c r="CK5" s="443"/>
      <c r="CL5" s="443"/>
      <c r="CM5" s="443"/>
      <c r="CN5" s="443"/>
      <c r="CO5" s="443"/>
      <c r="CP5" s="443"/>
      <c r="CQ5" s="443"/>
      <c r="CR5" s="443"/>
      <c r="CS5" s="444"/>
      <c r="CT5" s="405">
        <v>89.5</v>
      </c>
      <c r="CU5" s="406"/>
      <c r="CV5" s="406"/>
      <c r="CW5" s="406"/>
      <c r="CX5" s="406"/>
      <c r="CY5" s="406"/>
      <c r="CZ5" s="406"/>
      <c r="DA5" s="407"/>
      <c r="DB5" s="405">
        <v>86.9</v>
      </c>
      <c r="DC5" s="406"/>
      <c r="DD5" s="406"/>
      <c r="DE5" s="406"/>
      <c r="DF5" s="406"/>
      <c r="DG5" s="406"/>
      <c r="DH5" s="406"/>
      <c r="DI5" s="407"/>
      <c r="DJ5" s="165"/>
      <c r="DK5" s="165"/>
      <c r="DL5" s="165"/>
      <c r="DM5" s="165"/>
      <c r="DN5" s="165"/>
      <c r="DO5" s="165"/>
    </row>
    <row r="6" spans="1:119" ht="18.75" customHeight="1">
      <c r="A6" s="166"/>
      <c r="B6" s="408" t="s">
        <v>90</v>
      </c>
      <c r="C6" s="409"/>
      <c r="D6" s="409"/>
      <c r="E6" s="410"/>
      <c r="F6" s="410"/>
      <c r="G6" s="410"/>
      <c r="H6" s="410"/>
      <c r="I6" s="410"/>
      <c r="J6" s="410"/>
      <c r="K6" s="410"/>
      <c r="L6" s="410" t="s">
        <v>91</v>
      </c>
      <c r="M6" s="410"/>
      <c r="N6" s="410"/>
      <c r="O6" s="410"/>
      <c r="P6" s="410"/>
      <c r="Q6" s="410"/>
      <c r="R6" s="414"/>
      <c r="S6" s="414"/>
      <c r="T6" s="414"/>
      <c r="U6" s="414"/>
      <c r="V6" s="415"/>
      <c r="W6" s="418" t="s">
        <v>92</v>
      </c>
      <c r="X6" s="419"/>
      <c r="Y6" s="419"/>
      <c r="Z6" s="419"/>
      <c r="AA6" s="419"/>
      <c r="AB6" s="409"/>
      <c r="AC6" s="422" t="s">
        <v>93</v>
      </c>
      <c r="AD6" s="423"/>
      <c r="AE6" s="423"/>
      <c r="AF6" s="423"/>
      <c r="AG6" s="423"/>
      <c r="AH6" s="423"/>
      <c r="AI6" s="423"/>
      <c r="AJ6" s="423"/>
      <c r="AK6" s="423"/>
      <c r="AL6" s="424"/>
      <c r="AM6" s="431" t="s">
        <v>94</v>
      </c>
      <c r="AN6" s="432"/>
      <c r="AO6" s="432"/>
      <c r="AP6" s="432"/>
      <c r="AQ6" s="432"/>
      <c r="AR6" s="432"/>
      <c r="AS6" s="432"/>
      <c r="AT6" s="433"/>
      <c r="AU6" s="434" t="s">
        <v>95</v>
      </c>
      <c r="AV6" s="435"/>
      <c r="AW6" s="435"/>
      <c r="AX6" s="435"/>
      <c r="AY6" s="436" t="s">
        <v>96</v>
      </c>
      <c r="AZ6" s="437"/>
      <c r="BA6" s="437"/>
      <c r="BB6" s="437"/>
      <c r="BC6" s="437"/>
      <c r="BD6" s="437"/>
      <c r="BE6" s="437"/>
      <c r="BF6" s="437"/>
      <c r="BG6" s="437"/>
      <c r="BH6" s="437"/>
      <c r="BI6" s="437"/>
      <c r="BJ6" s="437"/>
      <c r="BK6" s="437"/>
      <c r="BL6" s="437"/>
      <c r="BM6" s="438"/>
      <c r="BN6" s="439">
        <v>50948</v>
      </c>
      <c r="BO6" s="440"/>
      <c r="BP6" s="440"/>
      <c r="BQ6" s="440"/>
      <c r="BR6" s="440"/>
      <c r="BS6" s="440"/>
      <c r="BT6" s="440"/>
      <c r="BU6" s="441"/>
      <c r="BV6" s="439">
        <v>59150</v>
      </c>
      <c r="BW6" s="440"/>
      <c r="BX6" s="440"/>
      <c r="BY6" s="440"/>
      <c r="BZ6" s="440"/>
      <c r="CA6" s="440"/>
      <c r="CB6" s="440"/>
      <c r="CC6" s="441"/>
      <c r="CD6" s="442" t="s">
        <v>97</v>
      </c>
      <c r="CE6" s="443"/>
      <c r="CF6" s="443"/>
      <c r="CG6" s="443"/>
      <c r="CH6" s="443"/>
      <c r="CI6" s="443"/>
      <c r="CJ6" s="443"/>
      <c r="CK6" s="443"/>
      <c r="CL6" s="443"/>
      <c r="CM6" s="443"/>
      <c r="CN6" s="443"/>
      <c r="CO6" s="443"/>
      <c r="CP6" s="443"/>
      <c r="CQ6" s="443"/>
      <c r="CR6" s="443"/>
      <c r="CS6" s="444"/>
      <c r="CT6" s="445">
        <v>92.8</v>
      </c>
      <c r="CU6" s="446"/>
      <c r="CV6" s="446"/>
      <c r="CW6" s="446"/>
      <c r="CX6" s="446"/>
      <c r="CY6" s="446"/>
      <c r="CZ6" s="446"/>
      <c r="DA6" s="447"/>
      <c r="DB6" s="445">
        <v>90.1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98</v>
      </c>
      <c r="AN7" s="432"/>
      <c r="AO7" s="432"/>
      <c r="AP7" s="432"/>
      <c r="AQ7" s="432"/>
      <c r="AR7" s="432"/>
      <c r="AS7" s="432"/>
      <c r="AT7" s="433"/>
      <c r="AU7" s="434" t="s">
        <v>95</v>
      </c>
      <c r="AV7" s="435"/>
      <c r="AW7" s="435"/>
      <c r="AX7" s="435"/>
      <c r="AY7" s="436" t="s">
        <v>99</v>
      </c>
      <c r="AZ7" s="437"/>
      <c r="BA7" s="437"/>
      <c r="BB7" s="437"/>
      <c r="BC7" s="437"/>
      <c r="BD7" s="437"/>
      <c r="BE7" s="437"/>
      <c r="BF7" s="437"/>
      <c r="BG7" s="437"/>
      <c r="BH7" s="437"/>
      <c r="BI7" s="437"/>
      <c r="BJ7" s="437"/>
      <c r="BK7" s="437"/>
      <c r="BL7" s="437"/>
      <c r="BM7" s="438"/>
      <c r="BN7" s="439">
        <v>0</v>
      </c>
      <c r="BO7" s="440"/>
      <c r="BP7" s="440"/>
      <c r="BQ7" s="440"/>
      <c r="BR7" s="440"/>
      <c r="BS7" s="440"/>
      <c r="BT7" s="440"/>
      <c r="BU7" s="441"/>
      <c r="BV7" s="439">
        <v>3862</v>
      </c>
      <c r="BW7" s="440"/>
      <c r="BX7" s="440"/>
      <c r="BY7" s="440"/>
      <c r="BZ7" s="440"/>
      <c r="CA7" s="440"/>
      <c r="CB7" s="440"/>
      <c r="CC7" s="441"/>
      <c r="CD7" s="442" t="s">
        <v>100</v>
      </c>
      <c r="CE7" s="443"/>
      <c r="CF7" s="443"/>
      <c r="CG7" s="443"/>
      <c r="CH7" s="443"/>
      <c r="CI7" s="443"/>
      <c r="CJ7" s="443"/>
      <c r="CK7" s="443"/>
      <c r="CL7" s="443"/>
      <c r="CM7" s="443"/>
      <c r="CN7" s="443"/>
      <c r="CO7" s="443"/>
      <c r="CP7" s="443"/>
      <c r="CQ7" s="443"/>
      <c r="CR7" s="443"/>
      <c r="CS7" s="444"/>
      <c r="CT7" s="439">
        <v>1710762</v>
      </c>
      <c r="CU7" s="440"/>
      <c r="CV7" s="440"/>
      <c r="CW7" s="440"/>
      <c r="CX7" s="440"/>
      <c r="CY7" s="440"/>
      <c r="CZ7" s="440"/>
      <c r="DA7" s="441"/>
      <c r="DB7" s="439">
        <v>1760930</v>
      </c>
      <c r="DC7" s="440"/>
      <c r="DD7" s="440"/>
      <c r="DE7" s="440"/>
      <c r="DF7" s="440"/>
      <c r="DG7" s="440"/>
      <c r="DH7" s="440"/>
      <c r="DI7" s="441"/>
      <c r="DJ7" s="165"/>
      <c r="DK7" s="165"/>
      <c r="DL7" s="165"/>
      <c r="DM7" s="165"/>
      <c r="DN7" s="165"/>
      <c r="DO7" s="165"/>
    </row>
    <row r="8" spans="1:119" ht="18.75" customHeight="1" thickBot="1">
      <c r="A8" s="166"/>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101</v>
      </c>
      <c r="AN8" s="432"/>
      <c r="AO8" s="432"/>
      <c r="AP8" s="432"/>
      <c r="AQ8" s="432"/>
      <c r="AR8" s="432"/>
      <c r="AS8" s="432"/>
      <c r="AT8" s="433"/>
      <c r="AU8" s="434" t="s">
        <v>87</v>
      </c>
      <c r="AV8" s="435"/>
      <c r="AW8" s="435"/>
      <c r="AX8" s="435"/>
      <c r="AY8" s="436" t="s">
        <v>102</v>
      </c>
      <c r="AZ8" s="437"/>
      <c r="BA8" s="437"/>
      <c r="BB8" s="437"/>
      <c r="BC8" s="437"/>
      <c r="BD8" s="437"/>
      <c r="BE8" s="437"/>
      <c r="BF8" s="437"/>
      <c r="BG8" s="437"/>
      <c r="BH8" s="437"/>
      <c r="BI8" s="437"/>
      <c r="BJ8" s="437"/>
      <c r="BK8" s="437"/>
      <c r="BL8" s="437"/>
      <c r="BM8" s="438"/>
      <c r="BN8" s="439">
        <v>50948</v>
      </c>
      <c r="BO8" s="440"/>
      <c r="BP8" s="440"/>
      <c r="BQ8" s="440"/>
      <c r="BR8" s="440"/>
      <c r="BS8" s="440"/>
      <c r="BT8" s="440"/>
      <c r="BU8" s="441"/>
      <c r="BV8" s="439">
        <v>55288</v>
      </c>
      <c r="BW8" s="440"/>
      <c r="BX8" s="440"/>
      <c r="BY8" s="440"/>
      <c r="BZ8" s="440"/>
      <c r="CA8" s="440"/>
      <c r="CB8" s="440"/>
      <c r="CC8" s="441"/>
      <c r="CD8" s="442" t="s">
        <v>103</v>
      </c>
      <c r="CE8" s="443"/>
      <c r="CF8" s="443"/>
      <c r="CG8" s="443"/>
      <c r="CH8" s="443"/>
      <c r="CI8" s="443"/>
      <c r="CJ8" s="443"/>
      <c r="CK8" s="443"/>
      <c r="CL8" s="443"/>
      <c r="CM8" s="443"/>
      <c r="CN8" s="443"/>
      <c r="CO8" s="443"/>
      <c r="CP8" s="443"/>
      <c r="CQ8" s="443"/>
      <c r="CR8" s="443"/>
      <c r="CS8" s="444"/>
      <c r="CT8" s="448">
        <v>0.12</v>
      </c>
      <c r="CU8" s="449"/>
      <c r="CV8" s="449"/>
      <c r="CW8" s="449"/>
      <c r="CX8" s="449"/>
      <c r="CY8" s="449"/>
      <c r="CZ8" s="449"/>
      <c r="DA8" s="450"/>
      <c r="DB8" s="448">
        <v>0.12</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1981</v>
      </c>
      <c r="S9" s="456"/>
      <c r="T9" s="456"/>
      <c r="U9" s="456"/>
      <c r="V9" s="457"/>
      <c r="W9" s="365" t="s">
        <v>106</v>
      </c>
      <c r="X9" s="366"/>
      <c r="Y9" s="366"/>
      <c r="Z9" s="366"/>
      <c r="AA9" s="366"/>
      <c r="AB9" s="366"/>
      <c r="AC9" s="366"/>
      <c r="AD9" s="366"/>
      <c r="AE9" s="366"/>
      <c r="AF9" s="366"/>
      <c r="AG9" s="366"/>
      <c r="AH9" s="366"/>
      <c r="AI9" s="366"/>
      <c r="AJ9" s="366"/>
      <c r="AK9" s="366"/>
      <c r="AL9" s="367"/>
      <c r="AM9" s="431" t="s">
        <v>107</v>
      </c>
      <c r="AN9" s="432"/>
      <c r="AO9" s="432"/>
      <c r="AP9" s="432"/>
      <c r="AQ9" s="432"/>
      <c r="AR9" s="432"/>
      <c r="AS9" s="432"/>
      <c r="AT9" s="433"/>
      <c r="AU9" s="434" t="s">
        <v>108</v>
      </c>
      <c r="AV9" s="435"/>
      <c r="AW9" s="435"/>
      <c r="AX9" s="435"/>
      <c r="AY9" s="436" t="s">
        <v>109</v>
      </c>
      <c r="AZ9" s="437"/>
      <c r="BA9" s="437"/>
      <c r="BB9" s="437"/>
      <c r="BC9" s="437"/>
      <c r="BD9" s="437"/>
      <c r="BE9" s="437"/>
      <c r="BF9" s="437"/>
      <c r="BG9" s="437"/>
      <c r="BH9" s="437"/>
      <c r="BI9" s="437"/>
      <c r="BJ9" s="437"/>
      <c r="BK9" s="437"/>
      <c r="BL9" s="437"/>
      <c r="BM9" s="438"/>
      <c r="BN9" s="439">
        <v>-4340</v>
      </c>
      <c r="BO9" s="440"/>
      <c r="BP9" s="440"/>
      <c r="BQ9" s="440"/>
      <c r="BR9" s="440"/>
      <c r="BS9" s="440"/>
      <c r="BT9" s="440"/>
      <c r="BU9" s="441"/>
      <c r="BV9" s="439">
        <v>1886</v>
      </c>
      <c r="BW9" s="440"/>
      <c r="BX9" s="440"/>
      <c r="BY9" s="440"/>
      <c r="BZ9" s="440"/>
      <c r="CA9" s="440"/>
      <c r="CB9" s="440"/>
      <c r="CC9" s="441"/>
      <c r="CD9" s="442" t="s">
        <v>110</v>
      </c>
      <c r="CE9" s="443"/>
      <c r="CF9" s="443"/>
      <c r="CG9" s="443"/>
      <c r="CH9" s="443"/>
      <c r="CI9" s="443"/>
      <c r="CJ9" s="443"/>
      <c r="CK9" s="443"/>
      <c r="CL9" s="443"/>
      <c r="CM9" s="443"/>
      <c r="CN9" s="443"/>
      <c r="CO9" s="443"/>
      <c r="CP9" s="443"/>
      <c r="CQ9" s="443"/>
      <c r="CR9" s="443"/>
      <c r="CS9" s="444"/>
      <c r="CT9" s="405">
        <v>14.2</v>
      </c>
      <c r="CU9" s="406"/>
      <c r="CV9" s="406"/>
      <c r="CW9" s="406"/>
      <c r="CX9" s="406"/>
      <c r="CY9" s="406"/>
      <c r="CZ9" s="406"/>
      <c r="DA9" s="407"/>
      <c r="DB9" s="405">
        <v>15.9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2"/>
      <c r="N10" s="432"/>
      <c r="O10" s="432"/>
      <c r="P10" s="432"/>
      <c r="Q10" s="433"/>
      <c r="R10" s="459">
        <v>2193</v>
      </c>
      <c r="S10" s="460"/>
      <c r="T10" s="460"/>
      <c r="U10" s="460"/>
      <c r="V10" s="461"/>
      <c r="W10" s="396"/>
      <c r="X10" s="397"/>
      <c r="Y10" s="397"/>
      <c r="Z10" s="397"/>
      <c r="AA10" s="397"/>
      <c r="AB10" s="397"/>
      <c r="AC10" s="397"/>
      <c r="AD10" s="397"/>
      <c r="AE10" s="397"/>
      <c r="AF10" s="397"/>
      <c r="AG10" s="397"/>
      <c r="AH10" s="397"/>
      <c r="AI10" s="397"/>
      <c r="AJ10" s="397"/>
      <c r="AK10" s="397"/>
      <c r="AL10" s="400"/>
      <c r="AM10" s="431" t="s">
        <v>112</v>
      </c>
      <c r="AN10" s="432"/>
      <c r="AO10" s="432"/>
      <c r="AP10" s="432"/>
      <c r="AQ10" s="432"/>
      <c r="AR10" s="432"/>
      <c r="AS10" s="432"/>
      <c r="AT10" s="433"/>
      <c r="AU10" s="434" t="s">
        <v>113</v>
      </c>
      <c r="AV10" s="435"/>
      <c r="AW10" s="435"/>
      <c r="AX10" s="435"/>
      <c r="AY10" s="436" t="s">
        <v>114</v>
      </c>
      <c r="AZ10" s="437"/>
      <c r="BA10" s="437"/>
      <c r="BB10" s="437"/>
      <c r="BC10" s="437"/>
      <c r="BD10" s="437"/>
      <c r="BE10" s="437"/>
      <c r="BF10" s="437"/>
      <c r="BG10" s="437"/>
      <c r="BH10" s="437"/>
      <c r="BI10" s="437"/>
      <c r="BJ10" s="437"/>
      <c r="BK10" s="437"/>
      <c r="BL10" s="437"/>
      <c r="BM10" s="438"/>
      <c r="BN10" s="439">
        <v>223</v>
      </c>
      <c r="BO10" s="440"/>
      <c r="BP10" s="440"/>
      <c r="BQ10" s="440"/>
      <c r="BR10" s="440"/>
      <c r="BS10" s="440"/>
      <c r="BT10" s="440"/>
      <c r="BU10" s="441"/>
      <c r="BV10" s="439">
        <v>79287</v>
      </c>
      <c r="BW10" s="440"/>
      <c r="BX10" s="440"/>
      <c r="BY10" s="440"/>
      <c r="BZ10" s="440"/>
      <c r="CA10" s="440"/>
      <c r="CB10" s="440"/>
      <c r="CC10" s="441"/>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1" t="s">
        <v>118</v>
      </c>
      <c r="AN11" s="432"/>
      <c r="AO11" s="432"/>
      <c r="AP11" s="432"/>
      <c r="AQ11" s="432"/>
      <c r="AR11" s="432"/>
      <c r="AS11" s="432"/>
      <c r="AT11" s="433"/>
      <c r="AU11" s="434" t="s">
        <v>108</v>
      </c>
      <c r="AV11" s="435"/>
      <c r="AW11" s="435"/>
      <c r="AX11" s="435"/>
      <c r="AY11" s="436" t="s">
        <v>119</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120</v>
      </c>
      <c r="CE11" s="443"/>
      <c r="CF11" s="443"/>
      <c r="CG11" s="443"/>
      <c r="CH11" s="443"/>
      <c r="CI11" s="443"/>
      <c r="CJ11" s="443"/>
      <c r="CK11" s="443"/>
      <c r="CL11" s="443"/>
      <c r="CM11" s="443"/>
      <c r="CN11" s="443"/>
      <c r="CO11" s="443"/>
      <c r="CP11" s="443"/>
      <c r="CQ11" s="443"/>
      <c r="CR11" s="443"/>
      <c r="CS11" s="444"/>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1908</v>
      </c>
      <c r="S12" s="481"/>
      <c r="T12" s="481"/>
      <c r="U12" s="481"/>
      <c r="V12" s="482"/>
      <c r="W12" s="483" t="s">
        <v>1</v>
      </c>
      <c r="X12" s="435"/>
      <c r="Y12" s="435"/>
      <c r="Z12" s="435"/>
      <c r="AA12" s="435"/>
      <c r="AB12" s="484"/>
      <c r="AC12" s="434" t="s">
        <v>125</v>
      </c>
      <c r="AD12" s="435"/>
      <c r="AE12" s="435"/>
      <c r="AF12" s="435"/>
      <c r="AG12" s="484"/>
      <c r="AH12" s="434" t="s">
        <v>126</v>
      </c>
      <c r="AI12" s="435"/>
      <c r="AJ12" s="435"/>
      <c r="AK12" s="435"/>
      <c r="AL12" s="485"/>
      <c r="AM12" s="431" t="s">
        <v>127</v>
      </c>
      <c r="AN12" s="432"/>
      <c r="AO12" s="432"/>
      <c r="AP12" s="432"/>
      <c r="AQ12" s="432"/>
      <c r="AR12" s="432"/>
      <c r="AS12" s="432"/>
      <c r="AT12" s="433"/>
      <c r="AU12" s="434" t="s">
        <v>128</v>
      </c>
      <c r="AV12" s="435"/>
      <c r="AW12" s="435"/>
      <c r="AX12" s="435"/>
      <c r="AY12" s="436" t="s">
        <v>129</v>
      </c>
      <c r="AZ12" s="437"/>
      <c r="BA12" s="437"/>
      <c r="BB12" s="437"/>
      <c r="BC12" s="437"/>
      <c r="BD12" s="437"/>
      <c r="BE12" s="437"/>
      <c r="BF12" s="437"/>
      <c r="BG12" s="437"/>
      <c r="BH12" s="437"/>
      <c r="BI12" s="437"/>
      <c r="BJ12" s="437"/>
      <c r="BK12" s="437"/>
      <c r="BL12" s="437"/>
      <c r="BM12" s="438"/>
      <c r="BN12" s="439">
        <v>324000</v>
      </c>
      <c r="BO12" s="440"/>
      <c r="BP12" s="440"/>
      <c r="BQ12" s="440"/>
      <c r="BR12" s="440"/>
      <c r="BS12" s="440"/>
      <c r="BT12" s="440"/>
      <c r="BU12" s="441"/>
      <c r="BV12" s="439">
        <v>0</v>
      </c>
      <c r="BW12" s="440"/>
      <c r="BX12" s="440"/>
      <c r="BY12" s="440"/>
      <c r="BZ12" s="440"/>
      <c r="CA12" s="440"/>
      <c r="CB12" s="440"/>
      <c r="CC12" s="441"/>
      <c r="CD12" s="442" t="s">
        <v>130</v>
      </c>
      <c r="CE12" s="443"/>
      <c r="CF12" s="443"/>
      <c r="CG12" s="443"/>
      <c r="CH12" s="443"/>
      <c r="CI12" s="443"/>
      <c r="CJ12" s="443"/>
      <c r="CK12" s="443"/>
      <c r="CL12" s="443"/>
      <c r="CM12" s="443"/>
      <c r="CN12" s="443"/>
      <c r="CO12" s="443"/>
      <c r="CP12" s="443"/>
      <c r="CQ12" s="443"/>
      <c r="CR12" s="443"/>
      <c r="CS12" s="444"/>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1906</v>
      </c>
      <c r="S13" s="490"/>
      <c r="T13" s="490"/>
      <c r="U13" s="490"/>
      <c r="V13" s="491"/>
      <c r="W13" s="418" t="s">
        <v>133</v>
      </c>
      <c r="X13" s="419"/>
      <c r="Y13" s="419"/>
      <c r="Z13" s="419"/>
      <c r="AA13" s="419"/>
      <c r="AB13" s="409"/>
      <c r="AC13" s="459">
        <v>482</v>
      </c>
      <c r="AD13" s="460"/>
      <c r="AE13" s="460"/>
      <c r="AF13" s="460"/>
      <c r="AG13" s="499"/>
      <c r="AH13" s="459">
        <v>541</v>
      </c>
      <c r="AI13" s="460"/>
      <c r="AJ13" s="460"/>
      <c r="AK13" s="460"/>
      <c r="AL13" s="461"/>
      <c r="AM13" s="431" t="s">
        <v>134</v>
      </c>
      <c r="AN13" s="432"/>
      <c r="AO13" s="432"/>
      <c r="AP13" s="432"/>
      <c r="AQ13" s="432"/>
      <c r="AR13" s="432"/>
      <c r="AS13" s="432"/>
      <c r="AT13" s="433"/>
      <c r="AU13" s="434" t="s">
        <v>135</v>
      </c>
      <c r="AV13" s="435"/>
      <c r="AW13" s="435"/>
      <c r="AX13" s="435"/>
      <c r="AY13" s="436" t="s">
        <v>136</v>
      </c>
      <c r="AZ13" s="437"/>
      <c r="BA13" s="437"/>
      <c r="BB13" s="437"/>
      <c r="BC13" s="437"/>
      <c r="BD13" s="437"/>
      <c r="BE13" s="437"/>
      <c r="BF13" s="437"/>
      <c r="BG13" s="437"/>
      <c r="BH13" s="437"/>
      <c r="BI13" s="437"/>
      <c r="BJ13" s="437"/>
      <c r="BK13" s="437"/>
      <c r="BL13" s="437"/>
      <c r="BM13" s="438"/>
      <c r="BN13" s="439">
        <v>-328117</v>
      </c>
      <c r="BO13" s="440"/>
      <c r="BP13" s="440"/>
      <c r="BQ13" s="440"/>
      <c r="BR13" s="440"/>
      <c r="BS13" s="440"/>
      <c r="BT13" s="440"/>
      <c r="BU13" s="441"/>
      <c r="BV13" s="439">
        <v>81173</v>
      </c>
      <c r="BW13" s="440"/>
      <c r="BX13" s="440"/>
      <c r="BY13" s="440"/>
      <c r="BZ13" s="440"/>
      <c r="CA13" s="440"/>
      <c r="CB13" s="440"/>
      <c r="CC13" s="441"/>
      <c r="CD13" s="442" t="s">
        <v>137</v>
      </c>
      <c r="CE13" s="443"/>
      <c r="CF13" s="443"/>
      <c r="CG13" s="443"/>
      <c r="CH13" s="443"/>
      <c r="CI13" s="443"/>
      <c r="CJ13" s="443"/>
      <c r="CK13" s="443"/>
      <c r="CL13" s="443"/>
      <c r="CM13" s="443"/>
      <c r="CN13" s="443"/>
      <c r="CO13" s="443"/>
      <c r="CP13" s="443"/>
      <c r="CQ13" s="443"/>
      <c r="CR13" s="443"/>
      <c r="CS13" s="444"/>
      <c r="CT13" s="405">
        <v>8.5</v>
      </c>
      <c r="CU13" s="406"/>
      <c r="CV13" s="406"/>
      <c r="CW13" s="406"/>
      <c r="CX13" s="406"/>
      <c r="CY13" s="406"/>
      <c r="CZ13" s="406"/>
      <c r="DA13" s="407"/>
      <c r="DB13" s="405">
        <v>8.4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1961</v>
      </c>
      <c r="S14" s="490"/>
      <c r="T14" s="490"/>
      <c r="U14" s="490"/>
      <c r="V14" s="491"/>
      <c r="W14" s="398"/>
      <c r="X14" s="399"/>
      <c r="Y14" s="399"/>
      <c r="Z14" s="399"/>
      <c r="AA14" s="399"/>
      <c r="AB14" s="388"/>
      <c r="AC14" s="492">
        <v>48.4</v>
      </c>
      <c r="AD14" s="493"/>
      <c r="AE14" s="493"/>
      <c r="AF14" s="493"/>
      <c r="AG14" s="494"/>
      <c r="AH14" s="492">
        <v>48.5</v>
      </c>
      <c r="AI14" s="493"/>
      <c r="AJ14" s="493"/>
      <c r="AK14" s="493"/>
      <c r="AL14" s="495"/>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0" t="s">
        <v>139</v>
      </c>
      <c r="CE14" s="501"/>
      <c r="CF14" s="501"/>
      <c r="CG14" s="501"/>
      <c r="CH14" s="501"/>
      <c r="CI14" s="501"/>
      <c r="CJ14" s="501"/>
      <c r="CK14" s="501"/>
      <c r="CL14" s="501"/>
      <c r="CM14" s="501"/>
      <c r="CN14" s="501"/>
      <c r="CO14" s="501"/>
      <c r="CP14" s="501"/>
      <c r="CQ14" s="501"/>
      <c r="CR14" s="501"/>
      <c r="CS14" s="502"/>
      <c r="CT14" s="503">
        <v>1.7</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1959</v>
      </c>
      <c r="S15" s="490"/>
      <c r="T15" s="490"/>
      <c r="U15" s="490"/>
      <c r="V15" s="491"/>
      <c r="W15" s="418" t="s">
        <v>141</v>
      </c>
      <c r="X15" s="419"/>
      <c r="Y15" s="419"/>
      <c r="Z15" s="419"/>
      <c r="AA15" s="419"/>
      <c r="AB15" s="409"/>
      <c r="AC15" s="459">
        <v>90</v>
      </c>
      <c r="AD15" s="460"/>
      <c r="AE15" s="460"/>
      <c r="AF15" s="460"/>
      <c r="AG15" s="499"/>
      <c r="AH15" s="459">
        <v>102</v>
      </c>
      <c r="AI15" s="460"/>
      <c r="AJ15" s="460"/>
      <c r="AK15" s="460"/>
      <c r="AL15" s="461"/>
      <c r="AM15" s="431"/>
      <c r="AN15" s="432"/>
      <c r="AO15" s="432"/>
      <c r="AP15" s="432"/>
      <c r="AQ15" s="432"/>
      <c r="AR15" s="432"/>
      <c r="AS15" s="432"/>
      <c r="AT15" s="433"/>
      <c r="AU15" s="434"/>
      <c r="AV15" s="435"/>
      <c r="AW15" s="435"/>
      <c r="AX15" s="435"/>
      <c r="AY15" s="368" t="s">
        <v>142</v>
      </c>
      <c r="AZ15" s="369"/>
      <c r="BA15" s="369"/>
      <c r="BB15" s="369"/>
      <c r="BC15" s="369"/>
      <c r="BD15" s="369"/>
      <c r="BE15" s="369"/>
      <c r="BF15" s="369"/>
      <c r="BG15" s="369"/>
      <c r="BH15" s="369"/>
      <c r="BI15" s="369"/>
      <c r="BJ15" s="369"/>
      <c r="BK15" s="369"/>
      <c r="BL15" s="369"/>
      <c r="BM15" s="370"/>
      <c r="BN15" s="371">
        <v>197522</v>
      </c>
      <c r="BO15" s="372"/>
      <c r="BP15" s="372"/>
      <c r="BQ15" s="372"/>
      <c r="BR15" s="372"/>
      <c r="BS15" s="372"/>
      <c r="BT15" s="372"/>
      <c r="BU15" s="373"/>
      <c r="BV15" s="371">
        <v>194882</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09"/>
      <c r="N16" s="509"/>
      <c r="O16" s="509"/>
      <c r="P16" s="509"/>
      <c r="Q16" s="510"/>
      <c r="R16" s="511" t="s">
        <v>145</v>
      </c>
      <c r="S16" s="512"/>
      <c r="T16" s="512"/>
      <c r="U16" s="512"/>
      <c r="V16" s="513"/>
      <c r="W16" s="398"/>
      <c r="X16" s="399"/>
      <c r="Y16" s="399"/>
      <c r="Z16" s="399"/>
      <c r="AA16" s="399"/>
      <c r="AB16" s="388"/>
      <c r="AC16" s="492">
        <v>9</v>
      </c>
      <c r="AD16" s="493"/>
      <c r="AE16" s="493"/>
      <c r="AF16" s="493"/>
      <c r="AG16" s="494"/>
      <c r="AH16" s="492">
        <v>9.1</v>
      </c>
      <c r="AI16" s="493"/>
      <c r="AJ16" s="493"/>
      <c r="AK16" s="493"/>
      <c r="AL16" s="495"/>
      <c r="AM16" s="431"/>
      <c r="AN16" s="432"/>
      <c r="AO16" s="432"/>
      <c r="AP16" s="432"/>
      <c r="AQ16" s="432"/>
      <c r="AR16" s="432"/>
      <c r="AS16" s="432"/>
      <c r="AT16" s="433"/>
      <c r="AU16" s="434"/>
      <c r="AV16" s="435"/>
      <c r="AW16" s="435"/>
      <c r="AX16" s="435"/>
      <c r="AY16" s="436" t="s">
        <v>146</v>
      </c>
      <c r="AZ16" s="437"/>
      <c r="BA16" s="437"/>
      <c r="BB16" s="437"/>
      <c r="BC16" s="437"/>
      <c r="BD16" s="437"/>
      <c r="BE16" s="437"/>
      <c r="BF16" s="437"/>
      <c r="BG16" s="437"/>
      <c r="BH16" s="437"/>
      <c r="BI16" s="437"/>
      <c r="BJ16" s="437"/>
      <c r="BK16" s="437"/>
      <c r="BL16" s="437"/>
      <c r="BM16" s="438"/>
      <c r="BN16" s="439">
        <v>1604460</v>
      </c>
      <c r="BO16" s="440"/>
      <c r="BP16" s="440"/>
      <c r="BQ16" s="440"/>
      <c r="BR16" s="440"/>
      <c r="BS16" s="440"/>
      <c r="BT16" s="440"/>
      <c r="BU16" s="441"/>
      <c r="BV16" s="439">
        <v>1659030</v>
      </c>
      <c r="BW16" s="440"/>
      <c r="BX16" s="440"/>
      <c r="BY16" s="440"/>
      <c r="BZ16" s="440"/>
      <c r="CA16" s="440"/>
      <c r="CB16" s="440"/>
      <c r="CC16" s="441"/>
      <c r="CD16" s="180"/>
      <c r="CE16" s="517"/>
      <c r="CF16" s="517"/>
      <c r="CG16" s="517"/>
      <c r="CH16" s="517"/>
      <c r="CI16" s="517"/>
      <c r="CJ16" s="517"/>
      <c r="CK16" s="517"/>
      <c r="CL16" s="517"/>
      <c r="CM16" s="517"/>
      <c r="CN16" s="517"/>
      <c r="CO16" s="517"/>
      <c r="CP16" s="517"/>
      <c r="CQ16" s="517"/>
      <c r="CR16" s="517"/>
      <c r="CS16" s="518"/>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4" t="s">
        <v>147</v>
      </c>
      <c r="N17" s="515"/>
      <c r="O17" s="515"/>
      <c r="P17" s="515"/>
      <c r="Q17" s="516"/>
      <c r="R17" s="511" t="s">
        <v>145</v>
      </c>
      <c r="S17" s="512"/>
      <c r="T17" s="512"/>
      <c r="U17" s="512"/>
      <c r="V17" s="513"/>
      <c r="W17" s="418" t="s">
        <v>148</v>
      </c>
      <c r="X17" s="419"/>
      <c r="Y17" s="419"/>
      <c r="Z17" s="419"/>
      <c r="AA17" s="419"/>
      <c r="AB17" s="409"/>
      <c r="AC17" s="459">
        <v>423</v>
      </c>
      <c r="AD17" s="460"/>
      <c r="AE17" s="460"/>
      <c r="AF17" s="460"/>
      <c r="AG17" s="499"/>
      <c r="AH17" s="459">
        <v>473</v>
      </c>
      <c r="AI17" s="460"/>
      <c r="AJ17" s="460"/>
      <c r="AK17" s="460"/>
      <c r="AL17" s="461"/>
      <c r="AM17" s="431"/>
      <c r="AN17" s="432"/>
      <c r="AO17" s="432"/>
      <c r="AP17" s="432"/>
      <c r="AQ17" s="432"/>
      <c r="AR17" s="432"/>
      <c r="AS17" s="432"/>
      <c r="AT17" s="433"/>
      <c r="AU17" s="434"/>
      <c r="AV17" s="435"/>
      <c r="AW17" s="435"/>
      <c r="AX17" s="435"/>
      <c r="AY17" s="436" t="s">
        <v>149</v>
      </c>
      <c r="AZ17" s="437"/>
      <c r="BA17" s="437"/>
      <c r="BB17" s="437"/>
      <c r="BC17" s="437"/>
      <c r="BD17" s="437"/>
      <c r="BE17" s="437"/>
      <c r="BF17" s="437"/>
      <c r="BG17" s="437"/>
      <c r="BH17" s="437"/>
      <c r="BI17" s="437"/>
      <c r="BJ17" s="437"/>
      <c r="BK17" s="437"/>
      <c r="BL17" s="437"/>
      <c r="BM17" s="438"/>
      <c r="BN17" s="439">
        <v>242352</v>
      </c>
      <c r="BO17" s="440"/>
      <c r="BP17" s="440"/>
      <c r="BQ17" s="440"/>
      <c r="BR17" s="440"/>
      <c r="BS17" s="440"/>
      <c r="BT17" s="440"/>
      <c r="BU17" s="441"/>
      <c r="BV17" s="439">
        <v>236222</v>
      </c>
      <c r="BW17" s="440"/>
      <c r="BX17" s="440"/>
      <c r="BY17" s="440"/>
      <c r="BZ17" s="440"/>
      <c r="CA17" s="440"/>
      <c r="CB17" s="440"/>
      <c r="CC17" s="441"/>
      <c r="CD17" s="180"/>
      <c r="CE17" s="517"/>
      <c r="CF17" s="517"/>
      <c r="CG17" s="517"/>
      <c r="CH17" s="517"/>
      <c r="CI17" s="517"/>
      <c r="CJ17" s="517"/>
      <c r="CK17" s="517"/>
      <c r="CL17" s="517"/>
      <c r="CM17" s="517"/>
      <c r="CN17" s="517"/>
      <c r="CO17" s="517"/>
      <c r="CP17" s="517"/>
      <c r="CQ17" s="517"/>
      <c r="CR17" s="517"/>
      <c r="CS17" s="518"/>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158.69999999999999</v>
      </c>
      <c r="M18" s="521"/>
      <c r="N18" s="521"/>
      <c r="O18" s="521"/>
      <c r="P18" s="521"/>
      <c r="Q18" s="521"/>
      <c r="R18" s="522"/>
      <c r="S18" s="522"/>
      <c r="T18" s="522"/>
      <c r="U18" s="522"/>
      <c r="V18" s="523"/>
      <c r="W18" s="420"/>
      <c r="X18" s="421"/>
      <c r="Y18" s="421"/>
      <c r="Z18" s="421"/>
      <c r="AA18" s="421"/>
      <c r="AB18" s="412"/>
      <c r="AC18" s="524">
        <v>42.5</v>
      </c>
      <c r="AD18" s="525"/>
      <c r="AE18" s="525"/>
      <c r="AF18" s="525"/>
      <c r="AG18" s="526"/>
      <c r="AH18" s="524">
        <v>42.4</v>
      </c>
      <c r="AI18" s="525"/>
      <c r="AJ18" s="525"/>
      <c r="AK18" s="525"/>
      <c r="AL18" s="527"/>
      <c r="AM18" s="431"/>
      <c r="AN18" s="432"/>
      <c r="AO18" s="432"/>
      <c r="AP18" s="432"/>
      <c r="AQ18" s="432"/>
      <c r="AR18" s="432"/>
      <c r="AS18" s="432"/>
      <c r="AT18" s="433"/>
      <c r="AU18" s="434"/>
      <c r="AV18" s="435"/>
      <c r="AW18" s="435"/>
      <c r="AX18" s="435"/>
      <c r="AY18" s="436" t="s">
        <v>151</v>
      </c>
      <c r="AZ18" s="437"/>
      <c r="BA18" s="437"/>
      <c r="BB18" s="437"/>
      <c r="BC18" s="437"/>
      <c r="BD18" s="437"/>
      <c r="BE18" s="437"/>
      <c r="BF18" s="437"/>
      <c r="BG18" s="437"/>
      <c r="BH18" s="437"/>
      <c r="BI18" s="437"/>
      <c r="BJ18" s="437"/>
      <c r="BK18" s="437"/>
      <c r="BL18" s="437"/>
      <c r="BM18" s="438"/>
      <c r="BN18" s="439">
        <v>1558052</v>
      </c>
      <c r="BO18" s="440"/>
      <c r="BP18" s="440"/>
      <c r="BQ18" s="440"/>
      <c r="BR18" s="440"/>
      <c r="BS18" s="440"/>
      <c r="BT18" s="440"/>
      <c r="BU18" s="441"/>
      <c r="BV18" s="439">
        <v>1547086</v>
      </c>
      <c r="BW18" s="440"/>
      <c r="BX18" s="440"/>
      <c r="BY18" s="440"/>
      <c r="BZ18" s="440"/>
      <c r="CA18" s="440"/>
      <c r="CB18" s="440"/>
      <c r="CC18" s="441"/>
      <c r="CD18" s="180"/>
      <c r="CE18" s="517"/>
      <c r="CF18" s="517"/>
      <c r="CG18" s="517"/>
      <c r="CH18" s="517"/>
      <c r="CI18" s="517"/>
      <c r="CJ18" s="517"/>
      <c r="CK18" s="517"/>
      <c r="CL18" s="517"/>
      <c r="CM18" s="517"/>
      <c r="CN18" s="517"/>
      <c r="CO18" s="517"/>
      <c r="CP18" s="517"/>
      <c r="CQ18" s="517"/>
      <c r="CR18" s="517"/>
      <c r="CS18" s="518"/>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12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1"/>
      <c r="AN19" s="432"/>
      <c r="AO19" s="432"/>
      <c r="AP19" s="432"/>
      <c r="AQ19" s="432"/>
      <c r="AR19" s="432"/>
      <c r="AS19" s="432"/>
      <c r="AT19" s="433"/>
      <c r="AU19" s="434"/>
      <c r="AV19" s="435"/>
      <c r="AW19" s="435"/>
      <c r="AX19" s="435"/>
      <c r="AY19" s="436" t="s">
        <v>153</v>
      </c>
      <c r="AZ19" s="437"/>
      <c r="BA19" s="437"/>
      <c r="BB19" s="437"/>
      <c r="BC19" s="437"/>
      <c r="BD19" s="437"/>
      <c r="BE19" s="437"/>
      <c r="BF19" s="437"/>
      <c r="BG19" s="437"/>
      <c r="BH19" s="437"/>
      <c r="BI19" s="437"/>
      <c r="BJ19" s="437"/>
      <c r="BK19" s="437"/>
      <c r="BL19" s="437"/>
      <c r="BM19" s="438"/>
      <c r="BN19" s="439">
        <v>2725209</v>
      </c>
      <c r="BO19" s="440"/>
      <c r="BP19" s="440"/>
      <c r="BQ19" s="440"/>
      <c r="BR19" s="440"/>
      <c r="BS19" s="440"/>
      <c r="BT19" s="440"/>
      <c r="BU19" s="441"/>
      <c r="BV19" s="439">
        <v>2351434</v>
      </c>
      <c r="BW19" s="440"/>
      <c r="BX19" s="440"/>
      <c r="BY19" s="440"/>
      <c r="BZ19" s="440"/>
      <c r="CA19" s="440"/>
      <c r="CB19" s="440"/>
      <c r="CC19" s="441"/>
      <c r="CD19" s="180"/>
      <c r="CE19" s="517"/>
      <c r="CF19" s="517"/>
      <c r="CG19" s="517"/>
      <c r="CH19" s="517"/>
      <c r="CI19" s="517"/>
      <c r="CJ19" s="517"/>
      <c r="CK19" s="517"/>
      <c r="CL19" s="517"/>
      <c r="CM19" s="517"/>
      <c r="CN19" s="517"/>
      <c r="CO19" s="517"/>
      <c r="CP19" s="517"/>
      <c r="CQ19" s="517"/>
      <c r="CR19" s="517"/>
      <c r="CS19" s="518"/>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782</v>
      </c>
      <c r="M20" s="528"/>
      <c r="N20" s="528"/>
      <c r="O20" s="528"/>
      <c r="P20" s="528"/>
      <c r="Q20" s="528"/>
      <c r="R20" s="529"/>
      <c r="S20" s="529"/>
      <c r="T20" s="529"/>
      <c r="U20" s="529"/>
      <c r="V20" s="530"/>
      <c r="W20" s="420"/>
      <c r="X20" s="421"/>
      <c r="Y20" s="421"/>
      <c r="Z20" s="421"/>
      <c r="AA20" s="421"/>
      <c r="AB20" s="421"/>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80"/>
      <c r="CE20" s="517"/>
      <c r="CF20" s="517"/>
      <c r="CG20" s="517"/>
      <c r="CH20" s="517"/>
      <c r="CI20" s="517"/>
      <c r="CJ20" s="517"/>
      <c r="CK20" s="517"/>
      <c r="CL20" s="517"/>
      <c r="CM20" s="517"/>
      <c r="CN20" s="517"/>
      <c r="CO20" s="517"/>
      <c r="CP20" s="517"/>
      <c r="CQ20" s="517"/>
      <c r="CR20" s="517"/>
      <c r="CS20" s="518"/>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80"/>
      <c r="CE21" s="517"/>
      <c r="CF21" s="517"/>
      <c r="CG21" s="517"/>
      <c r="CH21" s="517"/>
      <c r="CI21" s="517"/>
      <c r="CJ21" s="517"/>
      <c r="CK21" s="517"/>
      <c r="CL21" s="517"/>
      <c r="CM21" s="517"/>
      <c r="CN21" s="517"/>
      <c r="CO21" s="517"/>
      <c r="CP21" s="517"/>
      <c r="CQ21" s="517"/>
      <c r="CR21" s="517"/>
      <c r="CS21" s="518"/>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14" t="s">
        <v>1</v>
      </c>
      <c r="F22" s="419"/>
      <c r="G22" s="419"/>
      <c r="H22" s="419"/>
      <c r="I22" s="419"/>
      <c r="J22" s="419"/>
      <c r="K22" s="409"/>
      <c r="L22" s="414" t="s">
        <v>157</v>
      </c>
      <c r="M22" s="419"/>
      <c r="N22" s="419"/>
      <c r="O22" s="419"/>
      <c r="P22" s="409"/>
      <c r="Q22" s="551" t="s">
        <v>158</v>
      </c>
      <c r="R22" s="552"/>
      <c r="S22" s="552"/>
      <c r="T22" s="552"/>
      <c r="U22" s="552"/>
      <c r="V22" s="553"/>
      <c r="W22" s="557" t="s">
        <v>159</v>
      </c>
      <c r="X22" s="543"/>
      <c r="Y22" s="544"/>
      <c r="Z22" s="414" t="s">
        <v>1</v>
      </c>
      <c r="AA22" s="419"/>
      <c r="AB22" s="419"/>
      <c r="AC22" s="419"/>
      <c r="AD22" s="419"/>
      <c r="AE22" s="419"/>
      <c r="AF22" s="419"/>
      <c r="AG22" s="409"/>
      <c r="AH22" s="562" t="s">
        <v>160</v>
      </c>
      <c r="AI22" s="419"/>
      <c r="AJ22" s="419"/>
      <c r="AK22" s="419"/>
      <c r="AL22" s="409"/>
      <c r="AM22" s="562" t="s">
        <v>161</v>
      </c>
      <c r="AN22" s="563"/>
      <c r="AO22" s="563"/>
      <c r="AP22" s="563"/>
      <c r="AQ22" s="563"/>
      <c r="AR22" s="564"/>
      <c r="AS22" s="551" t="s">
        <v>158</v>
      </c>
      <c r="AT22" s="552"/>
      <c r="AU22" s="552"/>
      <c r="AV22" s="552"/>
      <c r="AW22" s="552"/>
      <c r="AX22" s="568"/>
      <c r="AY22" s="570"/>
      <c r="AZ22" s="571"/>
      <c r="BA22" s="571"/>
      <c r="BB22" s="571"/>
      <c r="BC22" s="571"/>
      <c r="BD22" s="571"/>
      <c r="BE22" s="571"/>
      <c r="BF22" s="571"/>
      <c r="BG22" s="571"/>
      <c r="BH22" s="571"/>
      <c r="BI22" s="571"/>
      <c r="BJ22" s="571"/>
      <c r="BK22" s="571"/>
      <c r="BL22" s="571"/>
      <c r="BM22" s="572"/>
      <c r="BN22" s="573"/>
      <c r="BO22" s="574"/>
      <c r="BP22" s="574"/>
      <c r="BQ22" s="574"/>
      <c r="BR22" s="574"/>
      <c r="BS22" s="574"/>
      <c r="BT22" s="574"/>
      <c r="BU22" s="575"/>
      <c r="BV22" s="573"/>
      <c r="BW22" s="574"/>
      <c r="BX22" s="574"/>
      <c r="BY22" s="574"/>
      <c r="BZ22" s="574"/>
      <c r="CA22" s="574"/>
      <c r="CB22" s="574"/>
      <c r="CC22" s="575"/>
      <c r="CD22" s="180"/>
      <c r="CE22" s="517"/>
      <c r="CF22" s="517"/>
      <c r="CG22" s="517"/>
      <c r="CH22" s="517"/>
      <c r="CI22" s="517"/>
      <c r="CJ22" s="517"/>
      <c r="CK22" s="517"/>
      <c r="CL22" s="517"/>
      <c r="CM22" s="517"/>
      <c r="CN22" s="517"/>
      <c r="CO22" s="517"/>
      <c r="CP22" s="517"/>
      <c r="CQ22" s="517"/>
      <c r="CR22" s="517"/>
      <c r="CS22" s="518"/>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65"/>
      <c r="AN23" s="566"/>
      <c r="AO23" s="566"/>
      <c r="AP23" s="566"/>
      <c r="AQ23" s="566"/>
      <c r="AR23" s="567"/>
      <c r="AS23" s="554"/>
      <c r="AT23" s="555"/>
      <c r="AU23" s="555"/>
      <c r="AV23" s="555"/>
      <c r="AW23" s="555"/>
      <c r="AX23" s="569"/>
      <c r="AY23" s="368" t="s">
        <v>162</v>
      </c>
      <c r="AZ23" s="369"/>
      <c r="BA23" s="369"/>
      <c r="BB23" s="369"/>
      <c r="BC23" s="369"/>
      <c r="BD23" s="369"/>
      <c r="BE23" s="369"/>
      <c r="BF23" s="369"/>
      <c r="BG23" s="369"/>
      <c r="BH23" s="369"/>
      <c r="BI23" s="369"/>
      <c r="BJ23" s="369"/>
      <c r="BK23" s="369"/>
      <c r="BL23" s="369"/>
      <c r="BM23" s="370"/>
      <c r="BN23" s="439">
        <v>4223026</v>
      </c>
      <c r="BO23" s="440"/>
      <c r="BP23" s="440"/>
      <c r="BQ23" s="440"/>
      <c r="BR23" s="440"/>
      <c r="BS23" s="440"/>
      <c r="BT23" s="440"/>
      <c r="BU23" s="441"/>
      <c r="BV23" s="439">
        <v>3894675</v>
      </c>
      <c r="BW23" s="440"/>
      <c r="BX23" s="440"/>
      <c r="BY23" s="440"/>
      <c r="BZ23" s="440"/>
      <c r="CA23" s="440"/>
      <c r="CB23" s="440"/>
      <c r="CC23" s="441"/>
      <c r="CD23" s="180"/>
      <c r="CE23" s="517"/>
      <c r="CF23" s="517"/>
      <c r="CG23" s="517"/>
      <c r="CH23" s="517"/>
      <c r="CI23" s="517"/>
      <c r="CJ23" s="517"/>
      <c r="CK23" s="517"/>
      <c r="CL23" s="517"/>
      <c r="CM23" s="517"/>
      <c r="CN23" s="517"/>
      <c r="CO23" s="517"/>
      <c r="CP23" s="517"/>
      <c r="CQ23" s="517"/>
      <c r="CR23" s="517"/>
      <c r="CS23" s="518"/>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2"/>
      <c r="G24" s="432"/>
      <c r="H24" s="432"/>
      <c r="I24" s="432"/>
      <c r="J24" s="432"/>
      <c r="K24" s="433"/>
      <c r="L24" s="459">
        <v>1</v>
      </c>
      <c r="M24" s="460"/>
      <c r="N24" s="460"/>
      <c r="O24" s="460"/>
      <c r="P24" s="499"/>
      <c r="Q24" s="459">
        <v>7890</v>
      </c>
      <c r="R24" s="460"/>
      <c r="S24" s="460"/>
      <c r="T24" s="460"/>
      <c r="U24" s="460"/>
      <c r="V24" s="499"/>
      <c r="W24" s="558"/>
      <c r="X24" s="546"/>
      <c r="Y24" s="547"/>
      <c r="Z24" s="458" t="s">
        <v>164</v>
      </c>
      <c r="AA24" s="432"/>
      <c r="AB24" s="432"/>
      <c r="AC24" s="432"/>
      <c r="AD24" s="432"/>
      <c r="AE24" s="432"/>
      <c r="AF24" s="432"/>
      <c r="AG24" s="433"/>
      <c r="AH24" s="459">
        <v>50</v>
      </c>
      <c r="AI24" s="460"/>
      <c r="AJ24" s="460"/>
      <c r="AK24" s="460"/>
      <c r="AL24" s="499"/>
      <c r="AM24" s="459">
        <v>161100</v>
      </c>
      <c r="AN24" s="460"/>
      <c r="AO24" s="460"/>
      <c r="AP24" s="460"/>
      <c r="AQ24" s="460"/>
      <c r="AR24" s="499"/>
      <c r="AS24" s="459">
        <v>3222</v>
      </c>
      <c r="AT24" s="460"/>
      <c r="AU24" s="460"/>
      <c r="AV24" s="460"/>
      <c r="AW24" s="460"/>
      <c r="AX24" s="461"/>
      <c r="AY24" s="570" t="s">
        <v>165</v>
      </c>
      <c r="AZ24" s="571"/>
      <c r="BA24" s="571"/>
      <c r="BB24" s="571"/>
      <c r="BC24" s="571"/>
      <c r="BD24" s="571"/>
      <c r="BE24" s="571"/>
      <c r="BF24" s="571"/>
      <c r="BG24" s="571"/>
      <c r="BH24" s="571"/>
      <c r="BI24" s="571"/>
      <c r="BJ24" s="571"/>
      <c r="BK24" s="571"/>
      <c r="BL24" s="571"/>
      <c r="BM24" s="572"/>
      <c r="BN24" s="439">
        <v>3926157</v>
      </c>
      <c r="BO24" s="440"/>
      <c r="BP24" s="440"/>
      <c r="BQ24" s="440"/>
      <c r="BR24" s="440"/>
      <c r="BS24" s="440"/>
      <c r="BT24" s="440"/>
      <c r="BU24" s="441"/>
      <c r="BV24" s="439">
        <v>3559391</v>
      </c>
      <c r="BW24" s="440"/>
      <c r="BX24" s="440"/>
      <c r="BY24" s="440"/>
      <c r="BZ24" s="440"/>
      <c r="CA24" s="440"/>
      <c r="CB24" s="440"/>
      <c r="CC24" s="441"/>
      <c r="CD24" s="180"/>
      <c r="CE24" s="517"/>
      <c r="CF24" s="517"/>
      <c r="CG24" s="517"/>
      <c r="CH24" s="517"/>
      <c r="CI24" s="517"/>
      <c r="CJ24" s="517"/>
      <c r="CK24" s="517"/>
      <c r="CL24" s="517"/>
      <c r="CM24" s="517"/>
      <c r="CN24" s="517"/>
      <c r="CO24" s="517"/>
      <c r="CP24" s="517"/>
      <c r="CQ24" s="517"/>
      <c r="CR24" s="517"/>
      <c r="CS24" s="518"/>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2"/>
      <c r="G25" s="432"/>
      <c r="H25" s="432"/>
      <c r="I25" s="432"/>
      <c r="J25" s="432"/>
      <c r="K25" s="433"/>
      <c r="L25" s="459">
        <v>1</v>
      </c>
      <c r="M25" s="460"/>
      <c r="N25" s="460"/>
      <c r="O25" s="460"/>
      <c r="P25" s="499"/>
      <c r="Q25" s="459">
        <v>6420</v>
      </c>
      <c r="R25" s="460"/>
      <c r="S25" s="460"/>
      <c r="T25" s="460"/>
      <c r="U25" s="460"/>
      <c r="V25" s="499"/>
      <c r="W25" s="558"/>
      <c r="X25" s="546"/>
      <c r="Y25" s="547"/>
      <c r="Z25" s="458" t="s">
        <v>167</v>
      </c>
      <c r="AA25" s="432"/>
      <c r="AB25" s="432"/>
      <c r="AC25" s="432"/>
      <c r="AD25" s="432"/>
      <c r="AE25" s="432"/>
      <c r="AF25" s="432"/>
      <c r="AG25" s="433"/>
      <c r="AH25" s="459" t="s">
        <v>168</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31593</v>
      </c>
      <c r="BO25" s="372"/>
      <c r="BP25" s="372"/>
      <c r="BQ25" s="372"/>
      <c r="BR25" s="372"/>
      <c r="BS25" s="372"/>
      <c r="BT25" s="372"/>
      <c r="BU25" s="373"/>
      <c r="BV25" s="371">
        <v>37627</v>
      </c>
      <c r="BW25" s="372"/>
      <c r="BX25" s="372"/>
      <c r="BY25" s="372"/>
      <c r="BZ25" s="372"/>
      <c r="CA25" s="372"/>
      <c r="CB25" s="372"/>
      <c r="CC25" s="373"/>
      <c r="CD25" s="180"/>
      <c r="CE25" s="517"/>
      <c r="CF25" s="517"/>
      <c r="CG25" s="517"/>
      <c r="CH25" s="517"/>
      <c r="CI25" s="517"/>
      <c r="CJ25" s="517"/>
      <c r="CK25" s="517"/>
      <c r="CL25" s="517"/>
      <c r="CM25" s="517"/>
      <c r="CN25" s="517"/>
      <c r="CO25" s="517"/>
      <c r="CP25" s="517"/>
      <c r="CQ25" s="517"/>
      <c r="CR25" s="517"/>
      <c r="CS25" s="518"/>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2"/>
      <c r="G26" s="432"/>
      <c r="H26" s="432"/>
      <c r="I26" s="432"/>
      <c r="J26" s="432"/>
      <c r="K26" s="433"/>
      <c r="L26" s="459">
        <v>1</v>
      </c>
      <c r="M26" s="460"/>
      <c r="N26" s="460"/>
      <c r="O26" s="460"/>
      <c r="P26" s="499"/>
      <c r="Q26" s="459">
        <v>5760</v>
      </c>
      <c r="R26" s="460"/>
      <c r="S26" s="460"/>
      <c r="T26" s="460"/>
      <c r="U26" s="460"/>
      <c r="V26" s="499"/>
      <c r="W26" s="558"/>
      <c r="X26" s="546"/>
      <c r="Y26" s="547"/>
      <c r="Z26" s="458" t="s">
        <v>171</v>
      </c>
      <c r="AA26" s="576"/>
      <c r="AB26" s="576"/>
      <c r="AC26" s="576"/>
      <c r="AD26" s="576"/>
      <c r="AE26" s="576"/>
      <c r="AF26" s="576"/>
      <c r="AG26" s="577"/>
      <c r="AH26" s="459" t="s">
        <v>168</v>
      </c>
      <c r="AI26" s="460"/>
      <c r="AJ26" s="460"/>
      <c r="AK26" s="460"/>
      <c r="AL26" s="499"/>
      <c r="AM26" s="459" t="s">
        <v>168</v>
      </c>
      <c r="AN26" s="460"/>
      <c r="AO26" s="460"/>
      <c r="AP26" s="460"/>
      <c r="AQ26" s="460"/>
      <c r="AR26" s="499"/>
      <c r="AS26" s="459" t="s">
        <v>172</v>
      </c>
      <c r="AT26" s="460"/>
      <c r="AU26" s="460"/>
      <c r="AV26" s="460"/>
      <c r="AW26" s="460"/>
      <c r="AX26" s="461"/>
      <c r="AY26" s="442" t="s">
        <v>173</v>
      </c>
      <c r="AZ26" s="443"/>
      <c r="BA26" s="443"/>
      <c r="BB26" s="443"/>
      <c r="BC26" s="443"/>
      <c r="BD26" s="443"/>
      <c r="BE26" s="443"/>
      <c r="BF26" s="443"/>
      <c r="BG26" s="443"/>
      <c r="BH26" s="443"/>
      <c r="BI26" s="443"/>
      <c r="BJ26" s="443"/>
      <c r="BK26" s="443"/>
      <c r="BL26" s="443"/>
      <c r="BM26" s="444"/>
      <c r="BN26" s="439" t="s">
        <v>168</v>
      </c>
      <c r="BO26" s="440"/>
      <c r="BP26" s="440"/>
      <c r="BQ26" s="440"/>
      <c r="BR26" s="440"/>
      <c r="BS26" s="440"/>
      <c r="BT26" s="440"/>
      <c r="BU26" s="441"/>
      <c r="BV26" s="439" t="s">
        <v>168</v>
      </c>
      <c r="BW26" s="440"/>
      <c r="BX26" s="440"/>
      <c r="BY26" s="440"/>
      <c r="BZ26" s="440"/>
      <c r="CA26" s="440"/>
      <c r="CB26" s="440"/>
      <c r="CC26" s="441"/>
      <c r="CD26" s="180"/>
      <c r="CE26" s="517"/>
      <c r="CF26" s="517"/>
      <c r="CG26" s="517"/>
      <c r="CH26" s="517"/>
      <c r="CI26" s="517"/>
      <c r="CJ26" s="517"/>
      <c r="CK26" s="517"/>
      <c r="CL26" s="517"/>
      <c r="CM26" s="517"/>
      <c r="CN26" s="517"/>
      <c r="CO26" s="517"/>
      <c r="CP26" s="517"/>
      <c r="CQ26" s="517"/>
      <c r="CR26" s="517"/>
      <c r="CS26" s="518"/>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2"/>
      <c r="G27" s="432"/>
      <c r="H27" s="432"/>
      <c r="I27" s="432"/>
      <c r="J27" s="432"/>
      <c r="K27" s="433"/>
      <c r="L27" s="459">
        <v>1</v>
      </c>
      <c r="M27" s="460"/>
      <c r="N27" s="460"/>
      <c r="O27" s="460"/>
      <c r="P27" s="499"/>
      <c r="Q27" s="459">
        <v>2680</v>
      </c>
      <c r="R27" s="460"/>
      <c r="S27" s="460"/>
      <c r="T27" s="460"/>
      <c r="U27" s="460"/>
      <c r="V27" s="499"/>
      <c r="W27" s="558"/>
      <c r="X27" s="546"/>
      <c r="Y27" s="547"/>
      <c r="Z27" s="458" t="s">
        <v>175</v>
      </c>
      <c r="AA27" s="432"/>
      <c r="AB27" s="432"/>
      <c r="AC27" s="432"/>
      <c r="AD27" s="432"/>
      <c r="AE27" s="432"/>
      <c r="AF27" s="432"/>
      <c r="AG27" s="433"/>
      <c r="AH27" s="459" t="s">
        <v>176</v>
      </c>
      <c r="AI27" s="460"/>
      <c r="AJ27" s="460"/>
      <c r="AK27" s="460"/>
      <c r="AL27" s="499"/>
      <c r="AM27" s="459" t="s">
        <v>168</v>
      </c>
      <c r="AN27" s="460"/>
      <c r="AO27" s="460"/>
      <c r="AP27" s="460"/>
      <c r="AQ27" s="460"/>
      <c r="AR27" s="499"/>
      <c r="AS27" s="459" t="s">
        <v>168</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73" t="s">
        <v>168</v>
      </c>
      <c r="BO27" s="574"/>
      <c r="BP27" s="574"/>
      <c r="BQ27" s="574"/>
      <c r="BR27" s="574"/>
      <c r="BS27" s="574"/>
      <c r="BT27" s="574"/>
      <c r="BU27" s="575"/>
      <c r="BV27" s="573">
        <v>839</v>
      </c>
      <c r="BW27" s="574"/>
      <c r="BX27" s="574"/>
      <c r="BY27" s="574"/>
      <c r="BZ27" s="574"/>
      <c r="CA27" s="574"/>
      <c r="CB27" s="574"/>
      <c r="CC27" s="575"/>
      <c r="CD27" s="182"/>
      <c r="CE27" s="517"/>
      <c r="CF27" s="517"/>
      <c r="CG27" s="517"/>
      <c r="CH27" s="517"/>
      <c r="CI27" s="517"/>
      <c r="CJ27" s="517"/>
      <c r="CK27" s="517"/>
      <c r="CL27" s="517"/>
      <c r="CM27" s="517"/>
      <c r="CN27" s="517"/>
      <c r="CO27" s="517"/>
      <c r="CP27" s="517"/>
      <c r="CQ27" s="517"/>
      <c r="CR27" s="517"/>
      <c r="CS27" s="518"/>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2"/>
      <c r="G28" s="432"/>
      <c r="H28" s="432"/>
      <c r="I28" s="432"/>
      <c r="J28" s="432"/>
      <c r="K28" s="433"/>
      <c r="L28" s="459">
        <v>1</v>
      </c>
      <c r="M28" s="460"/>
      <c r="N28" s="460"/>
      <c r="O28" s="460"/>
      <c r="P28" s="499"/>
      <c r="Q28" s="459">
        <v>2120</v>
      </c>
      <c r="R28" s="460"/>
      <c r="S28" s="460"/>
      <c r="T28" s="460"/>
      <c r="U28" s="460"/>
      <c r="V28" s="499"/>
      <c r="W28" s="558"/>
      <c r="X28" s="546"/>
      <c r="Y28" s="547"/>
      <c r="Z28" s="458" t="s">
        <v>179</v>
      </c>
      <c r="AA28" s="432"/>
      <c r="AB28" s="432"/>
      <c r="AC28" s="432"/>
      <c r="AD28" s="432"/>
      <c r="AE28" s="432"/>
      <c r="AF28" s="432"/>
      <c r="AG28" s="433"/>
      <c r="AH28" s="459" t="s">
        <v>176</v>
      </c>
      <c r="AI28" s="460"/>
      <c r="AJ28" s="460"/>
      <c r="AK28" s="460"/>
      <c r="AL28" s="499"/>
      <c r="AM28" s="459" t="s">
        <v>172</v>
      </c>
      <c r="AN28" s="460"/>
      <c r="AO28" s="460"/>
      <c r="AP28" s="460"/>
      <c r="AQ28" s="460"/>
      <c r="AR28" s="499"/>
      <c r="AS28" s="459" t="s">
        <v>168</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619531</v>
      </c>
      <c r="BO28" s="372"/>
      <c r="BP28" s="372"/>
      <c r="BQ28" s="372"/>
      <c r="BR28" s="372"/>
      <c r="BS28" s="372"/>
      <c r="BT28" s="372"/>
      <c r="BU28" s="373"/>
      <c r="BV28" s="371">
        <v>943308</v>
      </c>
      <c r="BW28" s="372"/>
      <c r="BX28" s="372"/>
      <c r="BY28" s="372"/>
      <c r="BZ28" s="372"/>
      <c r="CA28" s="372"/>
      <c r="CB28" s="372"/>
      <c r="CC28" s="373"/>
      <c r="CD28" s="180"/>
      <c r="CE28" s="517"/>
      <c r="CF28" s="517"/>
      <c r="CG28" s="517"/>
      <c r="CH28" s="517"/>
      <c r="CI28" s="517"/>
      <c r="CJ28" s="517"/>
      <c r="CK28" s="517"/>
      <c r="CL28" s="517"/>
      <c r="CM28" s="517"/>
      <c r="CN28" s="517"/>
      <c r="CO28" s="517"/>
      <c r="CP28" s="517"/>
      <c r="CQ28" s="517"/>
      <c r="CR28" s="517"/>
      <c r="CS28" s="518"/>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2"/>
      <c r="G29" s="432"/>
      <c r="H29" s="432"/>
      <c r="I29" s="432"/>
      <c r="J29" s="432"/>
      <c r="K29" s="433"/>
      <c r="L29" s="459">
        <v>6</v>
      </c>
      <c r="M29" s="460"/>
      <c r="N29" s="460"/>
      <c r="O29" s="460"/>
      <c r="P29" s="499"/>
      <c r="Q29" s="459">
        <v>1770</v>
      </c>
      <c r="R29" s="460"/>
      <c r="S29" s="460"/>
      <c r="T29" s="460"/>
      <c r="U29" s="460"/>
      <c r="V29" s="499"/>
      <c r="W29" s="559"/>
      <c r="X29" s="560"/>
      <c r="Y29" s="561"/>
      <c r="Z29" s="458" t="s">
        <v>182</v>
      </c>
      <c r="AA29" s="432"/>
      <c r="AB29" s="432"/>
      <c r="AC29" s="432"/>
      <c r="AD29" s="432"/>
      <c r="AE29" s="432"/>
      <c r="AF29" s="432"/>
      <c r="AG29" s="433"/>
      <c r="AH29" s="459">
        <v>50</v>
      </c>
      <c r="AI29" s="460"/>
      <c r="AJ29" s="460"/>
      <c r="AK29" s="460"/>
      <c r="AL29" s="499"/>
      <c r="AM29" s="459">
        <v>161100</v>
      </c>
      <c r="AN29" s="460"/>
      <c r="AO29" s="460"/>
      <c r="AP29" s="460"/>
      <c r="AQ29" s="460"/>
      <c r="AR29" s="499"/>
      <c r="AS29" s="459">
        <v>3222</v>
      </c>
      <c r="AT29" s="460"/>
      <c r="AU29" s="460"/>
      <c r="AV29" s="460"/>
      <c r="AW29" s="460"/>
      <c r="AX29" s="461"/>
      <c r="AY29" s="587"/>
      <c r="AZ29" s="588"/>
      <c r="BA29" s="588"/>
      <c r="BB29" s="589"/>
      <c r="BC29" s="436" t="s">
        <v>183</v>
      </c>
      <c r="BD29" s="437"/>
      <c r="BE29" s="437"/>
      <c r="BF29" s="437"/>
      <c r="BG29" s="437"/>
      <c r="BH29" s="437"/>
      <c r="BI29" s="437"/>
      <c r="BJ29" s="437"/>
      <c r="BK29" s="437"/>
      <c r="BL29" s="437"/>
      <c r="BM29" s="438"/>
      <c r="BN29" s="439">
        <v>71426</v>
      </c>
      <c r="BO29" s="440"/>
      <c r="BP29" s="440"/>
      <c r="BQ29" s="440"/>
      <c r="BR29" s="440"/>
      <c r="BS29" s="440"/>
      <c r="BT29" s="440"/>
      <c r="BU29" s="441"/>
      <c r="BV29" s="439">
        <v>48330</v>
      </c>
      <c r="BW29" s="440"/>
      <c r="BX29" s="440"/>
      <c r="BY29" s="440"/>
      <c r="BZ29" s="440"/>
      <c r="CA29" s="440"/>
      <c r="CB29" s="440"/>
      <c r="CC29" s="441"/>
      <c r="CD29" s="182"/>
      <c r="CE29" s="517"/>
      <c r="CF29" s="517"/>
      <c r="CG29" s="517"/>
      <c r="CH29" s="517"/>
      <c r="CI29" s="517"/>
      <c r="CJ29" s="517"/>
      <c r="CK29" s="517"/>
      <c r="CL29" s="517"/>
      <c r="CM29" s="517"/>
      <c r="CN29" s="517"/>
      <c r="CO29" s="517"/>
      <c r="CP29" s="517"/>
      <c r="CQ29" s="517"/>
      <c r="CR29" s="517"/>
      <c r="CS29" s="518"/>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78"/>
      <c r="M30" s="579"/>
      <c r="N30" s="579"/>
      <c r="O30" s="579"/>
      <c r="P30" s="580"/>
      <c r="Q30" s="578"/>
      <c r="R30" s="579"/>
      <c r="S30" s="579"/>
      <c r="T30" s="579"/>
      <c r="U30" s="579"/>
      <c r="V30" s="580"/>
      <c r="W30" s="581" t="s">
        <v>184</v>
      </c>
      <c r="X30" s="582"/>
      <c r="Y30" s="582"/>
      <c r="Z30" s="582"/>
      <c r="AA30" s="582"/>
      <c r="AB30" s="582"/>
      <c r="AC30" s="582"/>
      <c r="AD30" s="582"/>
      <c r="AE30" s="582"/>
      <c r="AF30" s="582"/>
      <c r="AG30" s="583"/>
      <c r="AH30" s="524">
        <v>99.2</v>
      </c>
      <c r="AI30" s="525"/>
      <c r="AJ30" s="525"/>
      <c r="AK30" s="525"/>
      <c r="AL30" s="525"/>
      <c r="AM30" s="525"/>
      <c r="AN30" s="525"/>
      <c r="AO30" s="525"/>
      <c r="AP30" s="525"/>
      <c r="AQ30" s="525"/>
      <c r="AR30" s="525"/>
      <c r="AS30" s="525"/>
      <c r="AT30" s="525"/>
      <c r="AU30" s="525"/>
      <c r="AV30" s="525"/>
      <c r="AW30" s="525"/>
      <c r="AX30" s="527"/>
      <c r="AY30" s="590"/>
      <c r="AZ30" s="591"/>
      <c r="BA30" s="591"/>
      <c r="BB30" s="592"/>
      <c r="BC30" s="570" t="s">
        <v>43</v>
      </c>
      <c r="BD30" s="571"/>
      <c r="BE30" s="571"/>
      <c r="BF30" s="571"/>
      <c r="BG30" s="571"/>
      <c r="BH30" s="571"/>
      <c r="BI30" s="571"/>
      <c r="BJ30" s="571"/>
      <c r="BK30" s="571"/>
      <c r="BL30" s="571"/>
      <c r="BM30" s="572"/>
      <c r="BN30" s="573">
        <v>676070</v>
      </c>
      <c r="BO30" s="574"/>
      <c r="BP30" s="574"/>
      <c r="BQ30" s="574"/>
      <c r="BR30" s="574"/>
      <c r="BS30" s="574"/>
      <c r="BT30" s="574"/>
      <c r="BU30" s="575"/>
      <c r="BV30" s="573">
        <v>561996</v>
      </c>
      <c r="BW30" s="574"/>
      <c r="BX30" s="574"/>
      <c r="BY30" s="574"/>
      <c r="BZ30" s="574"/>
      <c r="CA30" s="574"/>
      <c r="CB30" s="574"/>
      <c r="CC30" s="57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26" t="s">
        <v>191</v>
      </c>
      <c r="D33" s="426"/>
      <c r="E33" s="397" t="s">
        <v>192</v>
      </c>
      <c r="F33" s="397"/>
      <c r="G33" s="397"/>
      <c r="H33" s="397"/>
      <c r="I33" s="397"/>
      <c r="J33" s="397"/>
      <c r="K33" s="397"/>
      <c r="L33" s="397"/>
      <c r="M33" s="397"/>
      <c r="N33" s="397"/>
      <c r="O33" s="397"/>
      <c r="P33" s="397"/>
      <c r="Q33" s="397"/>
      <c r="R33" s="397"/>
      <c r="S33" s="397"/>
      <c r="T33" s="195"/>
      <c r="U33" s="426" t="s">
        <v>193</v>
      </c>
      <c r="V33" s="426"/>
      <c r="W33" s="397" t="s">
        <v>192</v>
      </c>
      <c r="X33" s="397"/>
      <c r="Y33" s="397"/>
      <c r="Z33" s="397"/>
      <c r="AA33" s="397"/>
      <c r="AB33" s="397"/>
      <c r="AC33" s="397"/>
      <c r="AD33" s="397"/>
      <c r="AE33" s="397"/>
      <c r="AF33" s="397"/>
      <c r="AG33" s="397"/>
      <c r="AH33" s="397"/>
      <c r="AI33" s="397"/>
      <c r="AJ33" s="397"/>
      <c r="AK33" s="397"/>
      <c r="AL33" s="195"/>
      <c r="AM33" s="426" t="s">
        <v>191</v>
      </c>
      <c r="AN33" s="426"/>
      <c r="AO33" s="397" t="s">
        <v>192</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26" t="s">
        <v>194</v>
      </c>
      <c r="BX33" s="426"/>
      <c r="BY33" s="397" t="s">
        <v>196</v>
      </c>
      <c r="BZ33" s="397"/>
      <c r="CA33" s="397"/>
      <c r="CB33" s="397"/>
      <c r="CC33" s="397"/>
      <c r="CD33" s="397"/>
      <c r="CE33" s="397"/>
      <c r="CF33" s="397"/>
      <c r="CG33" s="397"/>
      <c r="CH33" s="397"/>
      <c r="CI33" s="397"/>
      <c r="CJ33" s="397"/>
      <c r="CK33" s="397"/>
      <c r="CL33" s="397"/>
      <c r="CM33" s="397"/>
      <c r="CN33" s="195"/>
      <c r="CO33" s="426" t="s">
        <v>191</v>
      </c>
      <c r="CP33" s="426"/>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簡易水道事業会計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農業集落排水事業及び個別排水処理事業特別会計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北空知衛生施設組合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（株）北竜振興公社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町立診療所事業特別会計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北空知葬祭組合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北空知衛生センター組合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特別養護老人ホーム事業特別会計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北空知広域水道企業団</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深川地区消防組合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中・北空知廃棄物処理広域連合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空知教育センター組合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北空知圏学校給食組合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1mKrEG6zNDOBqW3hTluo4xuzpgPhqhvV+0ZG/vNymq3ty0vEsHZKcAFJX6zTa+S1XrRlZOHs/YF41RCCT8TOg==" saltValue="oqLF1hqm6lskGdGsp3OY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86" t="s">
        <v>554</v>
      </c>
      <c r="D34" s="1186"/>
      <c r="E34" s="1187"/>
      <c r="F34" s="32">
        <v>2.4300000000000002</v>
      </c>
      <c r="G34" s="33">
        <v>3.12</v>
      </c>
      <c r="H34" s="33">
        <v>3.33</v>
      </c>
      <c r="I34" s="33">
        <v>3.86</v>
      </c>
      <c r="J34" s="34">
        <v>4.46</v>
      </c>
      <c r="K34" s="22"/>
      <c r="L34" s="22"/>
      <c r="M34" s="22"/>
      <c r="N34" s="22"/>
      <c r="O34" s="22"/>
      <c r="P34" s="22"/>
    </row>
    <row r="35" spans="1:16" ht="39" customHeight="1">
      <c r="A35" s="22"/>
      <c r="B35" s="35"/>
      <c r="C35" s="1180" t="s">
        <v>555</v>
      </c>
      <c r="D35" s="1181"/>
      <c r="E35" s="1182"/>
      <c r="F35" s="36">
        <v>2.5099999999999998</v>
      </c>
      <c r="G35" s="37">
        <v>2.37</v>
      </c>
      <c r="H35" s="37">
        <v>2.9</v>
      </c>
      <c r="I35" s="37">
        <v>3.11</v>
      </c>
      <c r="J35" s="38">
        <v>2.94</v>
      </c>
      <c r="K35" s="22"/>
      <c r="L35" s="22"/>
      <c r="M35" s="22"/>
      <c r="N35" s="22"/>
      <c r="O35" s="22"/>
      <c r="P35" s="22"/>
    </row>
    <row r="36" spans="1:16" ht="39" customHeight="1">
      <c r="A36" s="22"/>
      <c r="B36" s="35"/>
      <c r="C36" s="1180" t="s">
        <v>556</v>
      </c>
      <c r="D36" s="1181"/>
      <c r="E36" s="1182"/>
      <c r="F36" s="36">
        <v>0.08</v>
      </c>
      <c r="G36" s="37">
        <v>0.14000000000000001</v>
      </c>
      <c r="H36" s="37">
        <v>0.87</v>
      </c>
      <c r="I36" s="37">
        <v>0.42</v>
      </c>
      <c r="J36" s="38">
        <v>0.23</v>
      </c>
      <c r="K36" s="22"/>
      <c r="L36" s="22"/>
      <c r="M36" s="22"/>
      <c r="N36" s="22"/>
      <c r="O36" s="22"/>
      <c r="P36" s="22"/>
    </row>
    <row r="37" spans="1:16" ht="39" customHeight="1">
      <c r="A37" s="22"/>
      <c r="B37" s="35"/>
      <c r="C37" s="1180" t="s">
        <v>557</v>
      </c>
      <c r="D37" s="1181"/>
      <c r="E37" s="1182"/>
      <c r="F37" s="36">
        <v>0.05</v>
      </c>
      <c r="G37" s="37">
        <v>7.0000000000000007E-2</v>
      </c>
      <c r="H37" s="37">
        <v>0.02</v>
      </c>
      <c r="I37" s="37">
        <v>0.03</v>
      </c>
      <c r="J37" s="38">
        <v>0.04</v>
      </c>
      <c r="K37" s="22"/>
      <c r="L37" s="22"/>
      <c r="M37" s="22"/>
      <c r="N37" s="22"/>
      <c r="O37" s="22"/>
      <c r="P37" s="22"/>
    </row>
    <row r="38" spans="1:16" ht="39" customHeight="1">
      <c r="A38" s="22"/>
      <c r="B38" s="35"/>
      <c r="C38" s="1180" t="s">
        <v>558</v>
      </c>
      <c r="D38" s="1181"/>
      <c r="E38" s="1182"/>
      <c r="F38" s="36">
        <v>0.02</v>
      </c>
      <c r="G38" s="37">
        <v>0.03</v>
      </c>
      <c r="H38" s="37">
        <v>0.02</v>
      </c>
      <c r="I38" s="37">
        <v>0.02</v>
      </c>
      <c r="J38" s="38">
        <v>0.03</v>
      </c>
      <c r="K38" s="22"/>
      <c r="L38" s="22"/>
      <c r="M38" s="22"/>
      <c r="N38" s="22"/>
      <c r="O38" s="22"/>
      <c r="P38" s="22"/>
    </row>
    <row r="39" spans="1:16" ht="39" customHeight="1">
      <c r="A39" s="22"/>
      <c r="B39" s="35"/>
      <c r="C39" s="1180" t="s">
        <v>559</v>
      </c>
      <c r="D39" s="1181"/>
      <c r="E39" s="1182"/>
      <c r="F39" s="36">
        <v>0.01</v>
      </c>
      <c r="G39" s="37">
        <v>0.01</v>
      </c>
      <c r="H39" s="37">
        <v>0.01</v>
      </c>
      <c r="I39" s="37">
        <v>0.01</v>
      </c>
      <c r="J39" s="38">
        <v>0.01</v>
      </c>
      <c r="K39" s="22"/>
      <c r="L39" s="22"/>
      <c r="M39" s="22"/>
      <c r="N39" s="22"/>
      <c r="O39" s="22"/>
      <c r="P39" s="22"/>
    </row>
    <row r="40" spans="1:16" ht="39" customHeight="1">
      <c r="A40" s="22"/>
      <c r="B40" s="35"/>
      <c r="C40" s="1180" t="s">
        <v>560</v>
      </c>
      <c r="D40" s="1181"/>
      <c r="E40" s="1182"/>
      <c r="F40" s="36">
        <v>0.02</v>
      </c>
      <c r="G40" s="37">
        <v>0.11</v>
      </c>
      <c r="H40" s="37">
        <v>0.01</v>
      </c>
      <c r="I40" s="37">
        <v>0.01</v>
      </c>
      <c r="J40" s="38">
        <v>0.01</v>
      </c>
      <c r="K40" s="22"/>
      <c r="L40" s="22"/>
      <c r="M40" s="22"/>
      <c r="N40" s="22"/>
      <c r="O40" s="22"/>
      <c r="P40" s="22"/>
    </row>
    <row r="41" spans="1:16" ht="39" customHeight="1">
      <c r="A41" s="22"/>
      <c r="B41" s="35"/>
      <c r="C41" s="1180" t="s">
        <v>561</v>
      </c>
      <c r="D41" s="1181"/>
      <c r="E41" s="1182"/>
      <c r="F41" s="36">
        <v>0</v>
      </c>
      <c r="G41" s="37">
        <v>0</v>
      </c>
      <c r="H41" s="37">
        <v>0</v>
      </c>
      <c r="I41" s="37">
        <v>0</v>
      </c>
      <c r="J41" s="38">
        <v>0</v>
      </c>
      <c r="K41" s="22"/>
      <c r="L41" s="22"/>
      <c r="M41" s="22"/>
      <c r="N41" s="22"/>
      <c r="O41" s="22"/>
      <c r="P41" s="22"/>
    </row>
    <row r="42" spans="1:16" ht="39" customHeight="1">
      <c r="A42" s="22"/>
      <c r="B42" s="39"/>
      <c r="C42" s="1180" t="s">
        <v>562</v>
      </c>
      <c r="D42" s="1181"/>
      <c r="E42" s="1182"/>
      <c r="F42" s="36" t="s">
        <v>505</v>
      </c>
      <c r="G42" s="37" t="s">
        <v>505</v>
      </c>
      <c r="H42" s="37" t="s">
        <v>505</v>
      </c>
      <c r="I42" s="37" t="s">
        <v>505</v>
      </c>
      <c r="J42" s="38" t="s">
        <v>505</v>
      </c>
      <c r="K42" s="22"/>
      <c r="L42" s="22"/>
      <c r="M42" s="22"/>
      <c r="N42" s="22"/>
      <c r="O42" s="22"/>
      <c r="P42" s="22"/>
    </row>
    <row r="43" spans="1:16" ht="39" customHeight="1" thickBot="1">
      <c r="A43" s="22"/>
      <c r="B43" s="40"/>
      <c r="C43" s="1183" t="s">
        <v>563</v>
      </c>
      <c r="D43" s="1184"/>
      <c r="E43" s="1185"/>
      <c r="F43" s="41" t="s">
        <v>505</v>
      </c>
      <c r="G43" s="42" t="s">
        <v>505</v>
      </c>
      <c r="H43" s="42" t="s">
        <v>505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7C7vXy1v7l1YDdl29SnUHd/RoPloi1+Uus1fTo0SHq79KvMo/6WA5XXX9ET7aWO8DOv2T6IKjFlmha1btL/KQ==" saltValue="xTCOrz4EgfEZE5tDy3Is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96" t="s">
        <v>10</v>
      </c>
      <c r="C45" s="1197"/>
      <c r="D45" s="58"/>
      <c r="E45" s="1202" t="s">
        <v>11</v>
      </c>
      <c r="F45" s="1202"/>
      <c r="G45" s="1202"/>
      <c r="H45" s="1202"/>
      <c r="I45" s="1202"/>
      <c r="J45" s="1203"/>
      <c r="K45" s="59">
        <v>457</v>
      </c>
      <c r="L45" s="60">
        <v>444</v>
      </c>
      <c r="M45" s="60">
        <v>420</v>
      </c>
      <c r="N45" s="60">
        <v>428</v>
      </c>
      <c r="O45" s="61">
        <v>445</v>
      </c>
      <c r="P45" s="48"/>
      <c r="Q45" s="48"/>
      <c r="R45" s="48"/>
      <c r="S45" s="48"/>
      <c r="T45" s="48"/>
      <c r="U45" s="48"/>
    </row>
    <row r="46" spans="1:21" ht="30.75" customHeight="1">
      <c r="A46" s="48"/>
      <c r="B46" s="1198"/>
      <c r="C46" s="1199"/>
      <c r="D46" s="62"/>
      <c r="E46" s="1190" t="s">
        <v>12</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c r="A47" s="48"/>
      <c r="B47" s="1198"/>
      <c r="C47" s="1199"/>
      <c r="D47" s="62"/>
      <c r="E47" s="1190" t="s">
        <v>13</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c r="A48" s="48"/>
      <c r="B48" s="1198"/>
      <c r="C48" s="1199"/>
      <c r="D48" s="62"/>
      <c r="E48" s="1190" t="s">
        <v>14</v>
      </c>
      <c r="F48" s="1190"/>
      <c r="G48" s="1190"/>
      <c r="H48" s="1190"/>
      <c r="I48" s="1190"/>
      <c r="J48" s="1191"/>
      <c r="K48" s="63">
        <v>22</v>
      </c>
      <c r="L48" s="64">
        <v>26</v>
      </c>
      <c r="M48" s="64">
        <v>25</v>
      </c>
      <c r="N48" s="64">
        <v>34</v>
      </c>
      <c r="O48" s="65">
        <v>45</v>
      </c>
      <c r="P48" s="48"/>
      <c r="Q48" s="48"/>
      <c r="R48" s="48"/>
      <c r="S48" s="48"/>
      <c r="T48" s="48"/>
      <c r="U48" s="48"/>
    </row>
    <row r="49" spans="1:21" ht="30.75" customHeight="1">
      <c r="A49" s="48"/>
      <c r="B49" s="1198"/>
      <c r="C49" s="1199"/>
      <c r="D49" s="62"/>
      <c r="E49" s="1190" t="s">
        <v>15</v>
      </c>
      <c r="F49" s="1190"/>
      <c r="G49" s="1190"/>
      <c r="H49" s="1190"/>
      <c r="I49" s="1190"/>
      <c r="J49" s="1191"/>
      <c r="K49" s="63">
        <v>25</v>
      </c>
      <c r="L49" s="64">
        <v>20</v>
      </c>
      <c r="M49" s="64">
        <v>11</v>
      </c>
      <c r="N49" s="64">
        <v>11</v>
      </c>
      <c r="O49" s="65">
        <v>11</v>
      </c>
      <c r="P49" s="48"/>
      <c r="Q49" s="48"/>
      <c r="R49" s="48"/>
      <c r="S49" s="48"/>
      <c r="T49" s="48"/>
      <c r="U49" s="48"/>
    </row>
    <row r="50" spans="1:21" ht="30.75" customHeight="1">
      <c r="A50" s="48"/>
      <c r="B50" s="1198"/>
      <c r="C50" s="1199"/>
      <c r="D50" s="62"/>
      <c r="E50" s="1190" t="s">
        <v>16</v>
      </c>
      <c r="F50" s="1190"/>
      <c r="G50" s="1190"/>
      <c r="H50" s="1190"/>
      <c r="I50" s="1190"/>
      <c r="J50" s="1191"/>
      <c r="K50" s="63">
        <v>6</v>
      </c>
      <c r="L50" s="64">
        <v>5</v>
      </c>
      <c r="M50" s="64">
        <v>5</v>
      </c>
      <c r="N50" s="64">
        <v>5</v>
      </c>
      <c r="O50" s="65">
        <v>3</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372</v>
      </c>
      <c r="L52" s="64">
        <v>355</v>
      </c>
      <c r="M52" s="64">
        <v>350</v>
      </c>
      <c r="N52" s="64">
        <v>356</v>
      </c>
      <c r="O52" s="65">
        <v>365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138</v>
      </c>
      <c r="L53" s="69">
        <v>140</v>
      </c>
      <c r="M53" s="69">
        <v>111</v>
      </c>
      <c r="N53" s="69">
        <v>122</v>
      </c>
      <c r="O53" s="70">
        <v>139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mu8r43fe5a8A946rmZCrcJXf3yuMRlujPtqD4r3mu+x8+8VDhm8DX+OARttrONG7oZygqJAYZben4kG9qugHA==" saltValue="By3sL5aXmSEbthTgoD5e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04" t="s">
        <v>23</v>
      </c>
      <c r="C41" s="1205"/>
      <c r="D41" s="81"/>
      <c r="E41" s="1210" t="s">
        <v>24</v>
      </c>
      <c r="F41" s="1210"/>
      <c r="G41" s="1210"/>
      <c r="H41" s="1211"/>
      <c r="I41" s="82">
        <v>3790</v>
      </c>
      <c r="J41" s="83">
        <v>3783</v>
      </c>
      <c r="K41" s="83">
        <v>3855</v>
      </c>
      <c r="L41" s="83">
        <v>3895</v>
      </c>
      <c r="M41" s="84">
        <v>4223</v>
      </c>
    </row>
    <row r="42" spans="2:13" ht="27.75" customHeight="1">
      <c r="B42" s="1206"/>
      <c r="C42" s="1207"/>
      <c r="D42" s="85"/>
      <c r="E42" s="1212" t="s">
        <v>25</v>
      </c>
      <c r="F42" s="1212"/>
      <c r="G42" s="1212"/>
      <c r="H42" s="1213"/>
      <c r="I42" s="86">
        <v>12</v>
      </c>
      <c r="J42" s="87">
        <v>9</v>
      </c>
      <c r="K42" s="87">
        <v>6</v>
      </c>
      <c r="L42" s="87">
        <v>3</v>
      </c>
      <c r="M42" s="88">
        <v>1</v>
      </c>
    </row>
    <row r="43" spans="2:13" ht="27.75" customHeight="1">
      <c r="B43" s="1206"/>
      <c r="C43" s="1207"/>
      <c r="D43" s="85"/>
      <c r="E43" s="1212" t="s">
        <v>26</v>
      </c>
      <c r="F43" s="1212"/>
      <c r="G43" s="1212"/>
      <c r="H43" s="1213"/>
      <c r="I43" s="86">
        <v>470</v>
      </c>
      <c r="J43" s="87">
        <v>409</v>
      </c>
      <c r="K43" s="87">
        <v>419</v>
      </c>
      <c r="L43" s="87">
        <v>445</v>
      </c>
      <c r="M43" s="88">
        <v>519</v>
      </c>
    </row>
    <row r="44" spans="2:13" ht="27.75" customHeight="1">
      <c r="B44" s="1206"/>
      <c r="C44" s="1207"/>
      <c r="D44" s="85"/>
      <c r="E44" s="1212" t="s">
        <v>27</v>
      </c>
      <c r="F44" s="1212"/>
      <c r="G44" s="1212"/>
      <c r="H44" s="1213"/>
      <c r="I44" s="86">
        <v>66</v>
      </c>
      <c r="J44" s="87">
        <v>47</v>
      </c>
      <c r="K44" s="87">
        <v>37</v>
      </c>
      <c r="L44" s="87">
        <v>26</v>
      </c>
      <c r="M44" s="88">
        <v>16</v>
      </c>
    </row>
    <row r="45" spans="2:13" ht="27.75" customHeight="1">
      <c r="B45" s="1206"/>
      <c r="C45" s="1207"/>
      <c r="D45" s="85"/>
      <c r="E45" s="1212" t="s">
        <v>28</v>
      </c>
      <c r="F45" s="1212"/>
      <c r="G45" s="1212"/>
      <c r="H45" s="1213"/>
      <c r="I45" s="86">
        <v>404</v>
      </c>
      <c r="J45" s="87">
        <v>385</v>
      </c>
      <c r="K45" s="87">
        <v>337</v>
      </c>
      <c r="L45" s="87">
        <v>336</v>
      </c>
      <c r="M45" s="88">
        <v>301</v>
      </c>
    </row>
    <row r="46" spans="2:13" ht="27.75" customHeight="1">
      <c r="B46" s="1206"/>
      <c r="C46" s="1207"/>
      <c r="D46" s="89"/>
      <c r="E46" s="1212" t="s">
        <v>29</v>
      </c>
      <c r="F46" s="1212"/>
      <c r="G46" s="1212"/>
      <c r="H46" s="1213"/>
      <c r="I46" s="86">
        <v>54</v>
      </c>
      <c r="J46" s="87">
        <v>46</v>
      </c>
      <c r="K46" s="87">
        <v>39</v>
      </c>
      <c r="L46" s="87">
        <v>31</v>
      </c>
      <c r="M46" s="88">
        <v>24</v>
      </c>
    </row>
    <row r="47" spans="2:13" ht="27.75" customHeight="1">
      <c r="B47" s="1206"/>
      <c r="C47" s="1207"/>
      <c r="D47" s="90"/>
      <c r="E47" s="1214" t="s">
        <v>30</v>
      </c>
      <c r="F47" s="1215"/>
      <c r="G47" s="1215"/>
      <c r="H47" s="1216"/>
      <c r="I47" s="86" t="s">
        <v>505</v>
      </c>
      <c r="J47" s="87" t="s">
        <v>505</v>
      </c>
      <c r="K47" s="87" t="s">
        <v>505</v>
      </c>
      <c r="L47" s="87" t="s">
        <v>505</v>
      </c>
      <c r="M47" s="88" t="s">
        <v>505</v>
      </c>
    </row>
    <row r="48" spans="2:13" ht="27.75" customHeight="1">
      <c r="B48" s="1206"/>
      <c r="C48" s="1207"/>
      <c r="D48" s="85"/>
      <c r="E48" s="1212" t="s">
        <v>31</v>
      </c>
      <c r="F48" s="1212"/>
      <c r="G48" s="1212"/>
      <c r="H48" s="1213"/>
      <c r="I48" s="86" t="s">
        <v>505</v>
      </c>
      <c r="J48" s="87" t="s">
        <v>505</v>
      </c>
      <c r="K48" s="87" t="s">
        <v>505</v>
      </c>
      <c r="L48" s="87" t="s">
        <v>505</v>
      </c>
      <c r="M48" s="88" t="s">
        <v>505</v>
      </c>
    </row>
    <row r="49" spans="2:13" ht="27.75" customHeight="1">
      <c r="B49" s="1208"/>
      <c r="C49" s="1209"/>
      <c r="D49" s="85"/>
      <c r="E49" s="1212" t="s">
        <v>32</v>
      </c>
      <c r="F49" s="1212"/>
      <c r="G49" s="1212"/>
      <c r="H49" s="1213"/>
      <c r="I49" s="86" t="s">
        <v>505</v>
      </c>
      <c r="J49" s="87" t="s">
        <v>505</v>
      </c>
      <c r="K49" s="87" t="s">
        <v>505</v>
      </c>
      <c r="L49" s="87" t="s">
        <v>505</v>
      </c>
      <c r="M49" s="88" t="s">
        <v>505</v>
      </c>
    </row>
    <row r="50" spans="2:13" ht="27.75" customHeight="1">
      <c r="B50" s="1217" t="s">
        <v>33</v>
      </c>
      <c r="C50" s="1218"/>
      <c r="D50" s="91"/>
      <c r="E50" s="1212" t="s">
        <v>34</v>
      </c>
      <c r="F50" s="1212"/>
      <c r="G50" s="1212"/>
      <c r="H50" s="1213"/>
      <c r="I50" s="86">
        <v>1282</v>
      </c>
      <c r="J50" s="87">
        <v>1279</v>
      </c>
      <c r="K50" s="87">
        <v>1547</v>
      </c>
      <c r="L50" s="87">
        <v>1670</v>
      </c>
      <c r="M50" s="88">
        <v>1437</v>
      </c>
    </row>
    <row r="51" spans="2:13" ht="27.75" customHeight="1">
      <c r="B51" s="1206"/>
      <c r="C51" s="1207"/>
      <c r="D51" s="85"/>
      <c r="E51" s="1212" t="s">
        <v>35</v>
      </c>
      <c r="F51" s="1212"/>
      <c r="G51" s="1212"/>
      <c r="H51" s="1213"/>
      <c r="I51" s="86">
        <v>673</v>
      </c>
      <c r="J51" s="87">
        <v>669</v>
      </c>
      <c r="K51" s="87">
        <v>631</v>
      </c>
      <c r="L51" s="87">
        <v>678</v>
      </c>
      <c r="M51" s="88">
        <v>658</v>
      </c>
    </row>
    <row r="52" spans="2:13" ht="27.75" customHeight="1">
      <c r="B52" s="1208"/>
      <c r="C52" s="1209"/>
      <c r="D52" s="85"/>
      <c r="E52" s="1212" t="s">
        <v>36</v>
      </c>
      <c r="F52" s="1212"/>
      <c r="G52" s="1212"/>
      <c r="H52" s="1213"/>
      <c r="I52" s="86">
        <v>2628</v>
      </c>
      <c r="J52" s="87">
        <v>2613</v>
      </c>
      <c r="K52" s="87">
        <v>2695</v>
      </c>
      <c r="L52" s="87">
        <v>2695</v>
      </c>
      <c r="M52" s="88">
        <v>2966</v>
      </c>
    </row>
    <row r="53" spans="2:13" ht="27.75" customHeight="1" thickBot="1">
      <c r="B53" s="1219" t="s">
        <v>37</v>
      </c>
      <c r="C53" s="1220"/>
      <c r="D53" s="92"/>
      <c r="E53" s="1221" t="s">
        <v>38</v>
      </c>
      <c r="F53" s="1221"/>
      <c r="G53" s="1221"/>
      <c r="H53" s="1222"/>
      <c r="I53" s="93">
        <v>213</v>
      </c>
      <c r="J53" s="94">
        <v>117</v>
      </c>
      <c r="K53" s="94">
        <v>-180</v>
      </c>
      <c r="L53" s="94">
        <v>-307</v>
      </c>
      <c r="M53" s="95">
        <v>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Pr1HgTRk3Zj5p1AvNOMH2ayY223msLnZm/RJ3L7M5Md83TsUtFQR5MK9/uNGGgW4NTPnCQtRMgKfbY3Dy2wxA==" saltValue="4RsKR9N7wrKj9joKZO4E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31" t="s">
        <v>41</v>
      </c>
      <c r="D55" s="1231"/>
      <c r="E55" s="1232"/>
      <c r="F55" s="107">
        <v>864</v>
      </c>
      <c r="G55" s="107">
        <v>943</v>
      </c>
      <c r="H55" s="108">
        <v>620</v>
      </c>
    </row>
    <row r="56" spans="2:8" ht="52.5" customHeight="1">
      <c r="B56" s="109"/>
      <c r="C56" s="1233" t="s">
        <v>42</v>
      </c>
      <c r="D56" s="1233"/>
      <c r="E56" s="1234"/>
      <c r="F56" s="110">
        <v>32</v>
      </c>
      <c r="G56" s="110">
        <v>48</v>
      </c>
      <c r="H56" s="111">
        <v>71</v>
      </c>
    </row>
    <row r="57" spans="2:8" ht="53.25" customHeight="1">
      <c r="B57" s="109"/>
      <c r="C57" s="1235" t="s">
        <v>43</v>
      </c>
      <c r="D57" s="1235"/>
      <c r="E57" s="1236"/>
      <c r="F57" s="112">
        <v>514</v>
      </c>
      <c r="G57" s="112">
        <v>562</v>
      </c>
      <c r="H57" s="113">
        <v>676</v>
      </c>
    </row>
    <row r="58" spans="2:8" ht="45.75" customHeight="1">
      <c r="B58" s="114"/>
      <c r="C58" s="1223" t="s">
        <v>574</v>
      </c>
      <c r="D58" s="1224"/>
      <c r="E58" s="1225"/>
      <c r="F58" s="115">
        <v>337</v>
      </c>
      <c r="G58" s="115">
        <v>366</v>
      </c>
      <c r="H58" s="116">
        <v>293</v>
      </c>
    </row>
    <row r="59" spans="2:8" ht="45.75" customHeight="1">
      <c r="B59" s="114"/>
      <c r="C59" s="1223" t="s">
        <v>575</v>
      </c>
      <c r="D59" s="1224"/>
      <c r="E59" s="1225"/>
      <c r="F59" s="115" t="s">
        <v>579</v>
      </c>
      <c r="G59" s="115">
        <v>32</v>
      </c>
      <c r="H59" s="116">
        <v>232</v>
      </c>
    </row>
    <row r="60" spans="2:8" ht="45.75" customHeight="1">
      <c r="B60" s="114"/>
      <c r="C60" s="1223" t="s">
        <v>576</v>
      </c>
      <c r="D60" s="1224"/>
      <c r="E60" s="1225"/>
      <c r="F60" s="115">
        <v>70</v>
      </c>
      <c r="G60" s="115">
        <v>60</v>
      </c>
      <c r="H60" s="116">
        <v>59</v>
      </c>
    </row>
    <row r="61" spans="2:8" ht="45.75" customHeight="1">
      <c r="B61" s="114"/>
      <c r="C61" s="1223" t="s">
        <v>577</v>
      </c>
      <c r="D61" s="1224"/>
      <c r="E61" s="1225"/>
      <c r="F61" s="115">
        <v>24</v>
      </c>
      <c r="G61" s="115">
        <v>31</v>
      </c>
      <c r="H61" s="116">
        <v>36</v>
      </c>
    </row>
    <row r="62" spans="2:8" ht="45.75" customHeight="1" thickBot="1">
      <c r="B62" s="117"/>
      <c r="C62" s="1226" t="s">
        <v>578</v>
      </c>
      <c r="D62" s="1227"/>
      <c r="E62" s="1228"/>
      <c r="F62" s="118">
        <v>14</v>
      </c>
      <c r="G62" s="118">
        <v>15</v>
      </c>
      <c r="H62" s="119">
        <v>20</v>
      </c>
    </row>
    <row r="63" spans="2:8" ht="52.5" customHeight="1" thickBot="1">
      <c r="B63" s="120"/>
      <c r="C63" s="1229" t="s">
        <v>44</v>
      </c>
      <c r="D63" s="1229"/>
      <c r="E63" s="1230"/>
      <c r="F63" s="121">
        <v>1410</v>
      </c>
      <c r="G63" s="121">
        <v>1554</v>
      </c>
      <c r="H63" s="122">
        <v>1367</v>
      </c>
    </row>
    <row r="64" spans="2:8" ht="15" customHeight="1"/>
    <row r="65" ht="0" hidden="1" customHeight="1"/>
    <row r="66" ht="0" hidden="1" customHeight="1"/>
  </sheetData>
  <sheetProtection algorithmName="SHA-512" hashValue="CRzq58aouv4lBKN3Dq+3k/4RfS8QwgPsXA9q03VSxRHkzstt2r2BiTDVThbJbSmHCqtEUGDNcRsGUvYnlfASbw==" saltValue="3DLGFWBMJ58k26Ztq3CR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548</v>
      </c>
      <c r="BQ50" s="1271"/>
      <c r="BR50" s="1271"/>
      <c r="BS50" s="1271"/>
      <c r="BT50" s="1271"/>
      <c r="BU50" s="1271"/>
      <c r="BV50" s="1271"/>
      <c r="BW50" s="1271"/>
      <c r="BX50" s="1271" t="s">
        <v>549</v>
      </c>
      <c r="BY50" s="1271"/>
      <c r="BZ50" s="1271"/>
      <c r="CA50" s="1271"/>
      <c r="CB50" s="1271"/>
      <c r="CC50" s="1271"/>
      <c r="CD50" s="1271"/>
      <c r="CE50" s="1271"/>
      <c r="CF50" s="1271" t="s">
        <v>550</v>
      </c>
      <c r="CG50" s="1271"/>
      <c r="CH50" s="1271"/>
      <c r="CI50" s="1271"/>
      <c r="CJ50" s="1271"/>
      <c r="CK50" s="1271"/>
      <c r="CL50" s="1271"/>
      <c r="CM50" s="1271"/>
      <c r="CN50" s="1271" t="s">
        <v>551</v>
      </c>
      <c r="CO50" s="1271"/>
      <c r="CP50" s="1271"/>
      <c r="CQ50" s="1271"/>
      <c r="CR50" s="1271"/>
      <c r="CS50" s="1271"/>
      <c r="CT50" s="1271"/>
      <c r="CU50" s="1271"/>
      <c r="CV50" s="1271" t="s">
        <v>552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v>1.7</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61.8</v>
      </c>
      <c r="CO53" s="1277"/>
      <c r="CP53" s="1277"/>
      <c r="CQ53" s="1277"/>
      <c r="CR53" s="1277"/>
      <c r="CS53" s="1277"/>
      <c r="CT53" s="1277"/>
      <c r="CU53" s="1277"/>
      <c r="CV53" s="1277">
        <v>61.4</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589</v>
      </c>
    </row>
    <row r="64" spans="1:109">
      <c r="B64" s="1246"/>
      <c r="G64" s="1253"/>
      <c r="I64" s="1287"/>
      <c r="J64" s="1287"/>
      <c r="K64" s="1287"/>
      <c r="L64" s="1287"/>
      <c r="M64" s="1287"/>
      <c r="N64" s="1288"/>
      <c r="AM64" s="1253"/>
      <c r="AN64" s="1253" t="s">
        <v>582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548</v>
      </c>
      <c r="BQ72" s="1271"/>
      <c r="BR72" s="1271"/>
      <c r="BS72" s="1271"/>
      <c r="BT72" s="1271"/>
      <c r="BU72" s="1271"/>
      <c r="BV72" s="1271"/>
      <c r="BW72" s="1271"/>
      <c r="BX72" s="1271" t="s">
        <v>549</v>
      </c>
      <c r="BY72" s="1271"/>
      <c r="BZ72" s="1271"/>
      <c r="CA72" s="1271"/>
      <c r="CB72" s="1271"/>
      <c r="CC72" s="1271"/>
      <c r="CD72" s="1271"/>
      <c r="CE72" s="1271"/>
      <c r="CF72" s="1271" t="s">
        <v>550</v>
      </c>
      <c r="CG72" s="1271"/>
      <c r="CH72" s="1271"/>
      <c r="CI72" s="1271"/>
      <c r="CJ72" s="1271"/>
      <c r="CK72" s="1271"/>
      <c r="CL72" s="1271"/>
      <c r="CM72" s="1271"/>
      <c r="CN72" s="1271" t="s">
        <v>551</v>
      </c>
      <c r="CO72" s="1271"/>
      <c r="CP72" s="1271"/>
      <c r="CQ72" s="1271"/>
      <c r="CR72" s="1271"/>
      <c r="CS72" s="1271"/>
      <c r="CT72" s="1271"/>
      <c r="CU72" s="1271"/>
      <c r="CV72" s="1271" t="s">
        <v>552</v>
      </c>
      <c r="CW72" s="1271"/>
      <c r="CX72" s="1271"/>
      <c r="CY72" s="1271"/>
      <c r="CZ72" s="1271"/>
      <c r="DA72" s="1271"/>
      <c r="DB72" s="1271"/>
      <c r="DC72" s="1271"/>
    </row>
    <row r="73" spans="2:107">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586</v>
      </c>
      <c r="BC73" s="1275"/>
      <c r="BD73" s="1275"/>
      <c r="BE73" s="1275"/>
      <c r="BF73" s="1275"/>
      <c r="BG73" s="1275"/>
      <c r="BH73" s="1275"/>
      <c r="BI73" s="1275"/>
      <c r="BJ73" s="1275"/>
      <c r="BK73" s="1275"/>
      <c r="BL73" s="1275"/>
      <c r="BM73" s="1275"/>
      <c r="BN73" s="1275"/>
      <c r="BO73" s="1275"/>
      <c r="BP73" s="1277">
        <v>13.5</v>
      </c>
      <c r="BQ73" s="1277"/>
      <c r="BR73" s="1277"/>
      <c r="BS73" s="1277"/>
      <c r="BT73" s="1277"/>
      <c r="BU73" s="1277"/>
      <c r="BV73" s="1277"/>
      <c r="BW73" s="1277"/>
      <c r="BX73" s="1277">
        <v>8</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1.7</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7">
        <v>9.3000000000000007</v>
      </c>
      <c r="BQ75" s="1277"/>
      <c r="BR75" s="1277"/>
      <c r="BS75" s="1277"/>
      <c r="BT75" s="1277"/>
      <c r="BU75" s="1277"/>
      <c r="BV75" s="1277"/>
      <c r="BW75" s="1277"/>
      <c r="BX75" s="1277">
        <v>8.8000000000000007</v>
      </c>
      <c r="BY75" s="1277"/>
      <c r="BZ75" s="1277"/>
      <c r="CA75" s="1277"/>
      <c r="CB75" s="1277"/>
      <c r="CC75" s="1277"/>
      <c r="CD75" s="1277"/>
      <c r="CE75" s="1277"/>
      <c r="CF75" s="1277">
        <v>8.5</v>
      </c>
      <c r="CG75" s="1277"/>
      <c r="CH75" s="1277"/>
      <c r="CI75" s="1277"/>
      <c r="CJ75" s="1277"/>
      <c r="CK75" s="1277"/>
      <c r="CL75" s="1277"/>
      <c r="CM75" s="1277"/>
      <c r="CN75" s="1277">
        <v>8.4</v>
      </c>
      <c r="CO75" s="1277"/>
      <c r="CP75" s="1277"/>
      <c r="CQ75" s="1277"/>
      <c r="CR75" s="1277"/>
      <c r="CS75" s="1277"/>
      <c r="CT75" s="1277"/>
      <c r="CU75" s="1277"/>
      <c r="CV75" s="1277">
        <v>8.5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586</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xVuiI+FGoZmyxoC8jFDmu3hvg5SSjFtgrRJ/jRjnZ0AHNxKkNNxcfzCUXAZSbThg7yjG8QW6/UdtGictRzL1g==" saltValue="wJ/9dPzLi3Kxaxr6nBmU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35"/>
  <sheetViews>
    <sheetView showGridLines="0" zoomScale="90" zoomScaleNormal="9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8YeRMrd5idT/AzOd7qOEkKvybU4cSDqHyF/eAFKCGZ9ui/WfTu4MOvHGJnYj010sHga6rqnI+l3wOdE2qW65Q==" saltValue="S4LXVpz7iy198OpPvvSu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lYpveyRC1gd+/TOqN08aAPfRfc/DlsXD+yLa+uoX32/E9Rb7QKsNqLwZmiZfrJYbCwbG+x1kzL4UMw6UMADGw==" saltValue="adruJpekGK29mBaLvMlw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545</v>
      </c>
      <c r="G2" s="136"/>
      <c r="H2" s="137"/>
    </row>
    <row r="3" spans="1:8">
      <c r="A3" s="133" t="s">
        <v>538</v>
      </c>
      <c r="B3" s="138"/>
      <c r="C3" s="139"/>
      <c r="D3" s="140">
        <v>438955</v>
      </c>
      <c r="E3" s="141"/>
      <c r="F3" s="142">
        <v>316331</v>
      </c>
      <c r="G3" s="143"/>
      <c r="H3" s="144"/>
    </row>
    <row r="4" spans="1:8">
      <c r="A4" s="145"/>
      <c r="B4" s="146"/>
      <c r="C4" s="147"/>
      <c r="D4" s="148">
        <v>182272</v>
      </c>
      <c r="E4" s="149"/>
      <c r="F4" s="150">
        <v>106387</v>
      </c>
      <c r="G4" s="151"/>
      <c r="H4" s="152"/>
    </row>
    <row r="5" spans="1:8">
      <c r="A5" s="133" t="s">
        <v>540</v>
      </c>
      <c r="B5" s="138"/>
      <c r="C5" s="139"/>
      <c r="D5" s="140">
        <v>336439</v>
      </c>
      <c r="E5" s="141"/>
      <c r="F5" s="142">
        <v>333013</v>
      </c>
      <c r="G5" s="143"/>
      <c r="H5" s="144"/>
    </row>
    <row r="6" spans="1:8">
      <c r="A6" s="145"/>
      <c r="B6" s="146"/>
      <c r="C6" s="147"/>
      <c r="D6" s="148">
        <v>159173</v>
      </c>
      <c r="E6" s="149"/>
      <c r="F6" s="150">
        <v>126732</v>
      </c>
      <c r="G6" s="151"/>
      <c r="H6" s="152"/>
    </row>
    <row r="7" spans="1:8">
      <c r="A7" s="133" t="s">
        <v>541</v>
      </c>
      <c r="B7" s="138"/>
      <c r="C7" s="139"/>
      <c r="D7" s="140">
        <v>320142</v>
      </c>
      <c r="E7" s="141"/>
      <c r="F7" s="142">
        <v>280458</v>
      </c>
      <c r="G7" s="143"/>
      <c r="H7" s="144"/>
    </row>
    <row r="8" spans="1:8">
      <c r="A8" s="145"/>
      <c r="B8" s="146"/>
      <c r="C8" s="147"/>
      <c r="D8" s="148">
        <v>166342</v>
      </c>
      <c r="E8" s="149"/>
      <c r="F8" s="150">
        <v>127286</v>
      </c>
      <c r="G8" s="151"/>
      <c r="H8" s="152"/>
    </row>
    <row r="9" spans="1:8">
      <c r="A9" s="133" t="s">
        <v>542</v>
      </c>
      <c r="B9" s="138"/>
      <c r="C9" s="139"/>
      <c r="D9" s="140">
        <v>417714</v>
      </c>
      <c r="E9" s="141"/>
      <c r="F9" s="142">
        <v>291945</v>
      </c>
      <c r="G9" s="143"/>
      <c r="H9" s="144"/>
    </row>
    <row r="10" spans="1:8">
      <c r="A10" s="145"/>
      <c r="B10" s="146"/>
      <c r="C10" s="147"/>
      <c r="D10" s="148">
        <v>230916</v>
      </c>
      <c r="E10" s="149"/>
      <c r="F10" s="150">
        <v>127651</v>
      </c>
      <c r="G10" s="151"/>
      <c r="H10" s="152"/>
    </row>
    <row r="11" spans="1:8">
      <c r="A11" s="133" t="s">
        <v>543</v>
      </c>
      <c r="B11" s="138"/>
      <c r="C11" s="139"/>
      <c r="D11" s="140">
        <v>667118</v>
      </c>
      <c r="E11" s="141"/>
      <c r="F11" s="142">
        <v>291173</v>
      </c>
      <c r="G11" s="143"/>
      <c r="H11" s="144"/>
    </row>
    <row r="12" spans="1:8">
      <c r="A12" s="145"/>
      <c r="B12" s="146"/>
      <c r="C12" s="153"/>
      <c r="D12" s="148">
        <v>565055</v>
      </c>
      <c r="E12" s="149"/>
      <c r="F12" s="150">
        <v>119071</v>
      </c>
      <c r="G12" s="151"/>
      <c r="H12" s="152"/>
    </row>
    <row r="13" spans="1:8">
      <c r="A13" s="133"/>
      <c r="B13" s="138"/>
      <c r="C13" s="154"/>
      <c r="D13" s="155">
        <v>436074</v>
      </c>
      <c r="E13" s="156"/>
      <c r="F13" s="157">
        <v>302584</v>
      </c>
      <c r="G13" s="158"/>
      <c r="H13" s="144"/>
    </row>
    <row r="14" spans="1:8">
      <c r="A14" s="145"/>
      <c r="B14" s="146"/>
      <c r="C14" s="147"/>
      <c r="D14" s="148">
        <v>260752</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2.54</v>
      </c>
      <c r="C19" s="159">
        <f>ROUND(VALUE(SUBSTITUTE(実質収支比率等に係る経年分析!G$48,"▲","-")),2)</f>
        <v>2.4</v>
      </c>
      <c r="D19" s="159">
        <f>ROUND(VALUE(SUBSTITUTE(実質収支比率等に係る経年分析!H$48,"▲","-")),2)</f>
        <v>2.93</v>
      </c>
      <c r="E19" s="159">
        <f>ROUND(VALUE(SUBSTITUTE(実質収支比率等に係る経年分析!I$48,"▲","-")),2)</f>
        <v>3.14</v>
      </c>
      <c r="F19" s="159">
        <f>ROUND(VALUE(SUBSTITUTE(実質収支比率等に係る経年分析!J$48,"▲","-")),2)</f>
        <v>2.98</v>
      </c>
    </row>
    <row r="20" spans="1:11">
      <c r="A20" s="159" t="s">
        <v>48</v>
      </c>
      <c r="B20" s="159">
        <f>ROUND(VALUE(SUBSTITUTE(実質収支比率等に係る経年分析!F$47,"▲","-")),2)</f>
        <v>44.22</v>
      </c>
      <c r="C20" s="159">
        <f>ROUND(VALUE(SUBSTITUTE(実質収支比率等に係る経年分析!G$47,"▲","-")),2)</f>
        <v>49.17</v>
      </c>
      <c r="D20" s="159">
        <f>ROUND(VALUE(SUBSTITUTE(実質収支比率等に係る経年分析!H$47,"▲","-")),2)</f>
        <v>47.42</v>
      </c>
      <c r="E20" s="159">
        <f>ROUND(VALUE(SUBSTITUTE(実質収支比率等に係る経年分析!I$47,"▲","-")),2)</f>
        <v>53.57</v>
      </c>
      <c r="F20" s="159">
        <f>ROUND(VALUE(SUBSTITUTE(実質収支比率等に係る経年分析!J$47,"▲","-")),2)</f>
        <v>36.21</v>
      </c>
    </row>
    <row r="21" spans="1:11">
      <c r="A21" s="159" t="s">
        <v>49</v>
      </c>
      <c r="B21" s="159">
        <f>IF(ISNUMBER(VALUE(SUBSTITUTE(実質収支比率等に係る経年分析!F$49,"▲","-"))),ROUND(VALUE(SUBSTITUTE(実質収支比率等に係る経年分析!F$49,"▲","-")),2),NA())</f>
        <v>8.49</v>
      </c>
      <c r="C21" s="159">
        <f>IF(ISNUMBER(VALUE(SUBSTITUTE(実質収支比率等に係る経年分析!G$49,"▲","-"))),ROUND(VALUE(SUBSTITUTE(実質収支比率等に係る経年分析!G$49,"▲","-")),2),NA())</f>
        <v>0.82</v>
      </c>
      <c r="D21" s="159">
        <f>IF(ISNUMBER(VALUE(SUBSTITUTE(実質収支比率等に係る経年分析!H$49,"▲","-"))),ROUND(VALUE(SUBSTITUTE(実質収支比率等に係る経年分析!H$49,"▲","-")),2),NA())</f>
        <v>0.69</v>
      </c>
      <c r="E21" s="159">
        <f>IF(ISNUMBER(VALUE(SUBSTITUTE(実質収支比率等に係る経年分析!I$49,"▲","-"))),ROUND(VALUE(SUBSTITUTE(実質収支比率等に係る経年分析!I$49,"▲","-")),2),NA())</f>
        <v>4.6100000000000003</v>
      </c>
      <c r="F21" s="159">
        <f>IF(ISNUMBER(VALUE(SUBSTITUTE(実質収支比率等に係る経年分析!J$49,"▲","-"))),ROUND(VALUE(SUBSTITUTE(実質収支比率等に係る経年分析!J$49,"▲","-")),2),NA())</f>
        <v>-19.18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農業集落排水事業及び個別排水処理事業特別会計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町立診療所事業特別会計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特別養護老人ホーム事業特別会計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0.14000000000000001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2.5099999999999998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2.94</v>
      </c>
    </row>
    <row r="36" spans="1:16">
      <c r="A36" s="160" t="str">
        <f>IF(連結実質赤字比率に係る赤字・黒字の構成分析!C$34="",NA(),連結実質赤字比率に係る赤字・黒字の構成分析!C$34)</f>
        <v>簡易水道事業会計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2.4300000000000002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372</v>
      </c>
      <c r="E42" s="161"/>
      <c r="F42" s="161"/>
      <c r="G42" s="161">
        <f>'実質公債費比率（分子）の構造'!L$52</f>
        <v>355</v>
      </c>
      <c r="H42" s="161"/>
      <c r="I42" s="161"/>
      <c r="J42" s="161">
        <f>'実質公債費比率（分子）の構造'!M$52</f>
        <v>350</v>
      </c>
      <c r="K42" s="161"/>
      <c r="L42" s="161"/>
      <c r="M42" s="161">
        <f>'実質公債費比率（分子）の構造'!N$52</f>
        <v>356</v>
      </c>
      <c r="N42" s="161"/>
      <c r="O42" s="161"/>
      <c r="P42" s="161">
        <f>'実質公債費比率（分子）の構造'!O$52</f>
        <v>365</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6</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3</v>
      </c>
      <c r="O44" s="161"/>
      <c r="P44" s="161"/>
    </row>
    <row r="45" spans="1:16">
      <c r="A45" s="161" t="s">
        <v>59</v>
      </c>
      <c r="B45" s="161">
        <f>'実質公債費比率（分子）の構造'!K$49</f>
        <v>25</v>
      </c>
      <c r="C45" s="161"/>
      <c r="D45" s="161"/>
      <c r="E45" s="161">
        <f>'実質公債費比率（分子）の構造'!L$49</f>
        <v>20</v>
      </c>
      <c r="F45" s="161"/>
      <c r="G45" s="161"/>
      <c r="H45" s="161">
        <f>'実質公債費比率（分子）の構造'!M$49</f>
        <v>11</v>
      </c>
      <c r="I45" s="161"/>
      <c r="J45" s="161"/>
      <c r="K45" s="161">
        <f>'実質公債費比率（分子）の構造'!N$49</f>
        <v>11</v>
      </c>
      <c r="L45" s="161"/>
      <c r="M45" s="161"/>
      <c r="N45" s="161">
        <f>'実質公債費比率（分子）の構造'!O$49</f>
        <v>11</v>
      </c>
      <c r="O45" s="161"/>
      <c r="P45" s="161"/>
    </row>
    <row r="46" spans="1:16">
      <c r="A46" s="161" t="s">
        <v>60</v>
      </c>
      <c r="B46" s="161">
        <f>'実質公債費比率（分子）の構造'!K$48</f>
        <v>22</v>
      </c>
      <c r="C46" s="161"/>
      <c r="D46" s="161"/>
      <c r="E46" s="161">
        <f>'実質公債費比率（分子）の構造'!L$48</f>
        <v>26</v>
      </c>
      <c r="F46" s="161"/>
      <c r="G46" s="161"/>
      <c r="H46" s="161">
        <f>'実質公債費比率（分子）の構造'!M$48</f>
        <v>25</v>
      </c>
      <c r="I46" s="161"/>
      <c r="J46" s="161"/>
      <c r="K46" s="161">
        <f>'実質公債費比率（分子）の構造'!N$48</f>
        <v>34</v>
      </c>
      <c r="L46" s="161"/>
      <c r="M46" s="161"/>
      <c r="N46" s="161">
        <f>'実質公債費比率（分子）の構造'!O$48</f>
        <v>45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457</v>
      </c>
      <c r="C49" s="161"/>
      <c r="D49" s="161"/>
      <c r="E49" s="161">
        <f>'実質公債費比率（分子）の構造'!L$45</f>
        <v>444</v>
      </c>
      <c r="F49" s="161"/>
      <c r="G49" s="161"/>
      <c r="H49" s="161">
        <f>'実質公債費比率（分子）の構造'!M$45</f>
        <v>420</v>
      </c>
      <c r="I49" s="161"/>
      <c r="J49" s="161"/>
      <c r="K49" s="161">
        <f>'実質公債費比率（分子）の構造'!N$45</f>
        <v>428</v>
      </c>
      <c r="L49" s="161"/>
      <c r="M49" s="161"/>
      <c r="N49" s="161">
        <f>'実質公債費比率（分子）の構造'!O$45</f>
        <v>445</v>
      </c>
      <c r="O49" s="161"/>
      <c r="P49" s="161"/>
    </row>
    <row r="50" spans="1:16">
      <c r="A50" s="161" t="s">
        <v>64</v>
      </c>
      <c r="B50" s="161" t="e">
        <f>NA()</f>
        <v>#N/A</v>
      </c>
      <c r="C50" s="161">
        <f>IF(ISNUMBER('実質公債費比率（分子）の構造'!K$53),'実質公債費比率（分子）の構造'!K$53,NA())</f>
        <v>138</v>
      </c>
      <c r="D50" s="161" t="e">
        <f>NA()</f>
        <v>#N/A</v>
      </c>
      <c r="E50" s="161" t="e">
        <f>NA()</f>
        <v>#N/A</v>
      </c>
      <c r="F50" s="161">
        <f>IF(ISNUMBER('実質公債費比率（分子）の構造'!L$53),'実質公債費比率（分子）の構造'!L$53,NA())</f>
        <v>140</v>
      </c>
      <c r="G50" s="161" t="e">
        <f>NA()</f>
        <v>#N/A</v>
      </c>
      <c r="H50" s="161" t="e">
        <f>NA()</f>
        <v>#N/A</v>
      </c>
      <c r="I50" s="161">
        <f>IF(ISNUMBER('実質公債費比率（分子）の構造'!M$53),'実質公債費比率（分子）の構造'!M$53,NA())</f>
        <v>111</v>
      </c>
      <c r="J50" s="161" t="e">
        <f>NA()</f>
        <v>#N/A</v>
      </c>
      <c r="K50" s="161" t="e">
        <f>NA()</f>
        <v>#N/A</v>
      </c>
      <c r="L50" s="161">
        <f>IF(ISNUMBER('実質公債費比率（分子）の構造'!N$53),'実質公債費比率（分子）の構造'!N$53,NA())</f>
        <v>122</v>
      </c>
      <c r="M50" s="161" t="e">
        <f>NA()</f>
        <v>#N/A</v>
      </c>
      <c r="N50" s="161" t="e">
        <f>NA()</f>
        <v>#N/A</v>
      </c>
      <c r="O50" s="161">
        <f>IF(ISNUMBER('実質公債費比率（分子）の構造'!O$53),'実質公債費比率（分子）の構造'!O$53,NA())</f>
        <v>139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2628</v>
      </c>
      <c r="E56" s="160"/>
      <c r="F56" s="160"/>
      <c r="G56" s="160">
        <f>'将来負担比率（分子）の構造'!J$52</f>
        <v>2613</v>
      </c>
      <c r="H56" s="160"/>
      <c r="I56" s="160"/>
      <c r="J56" s="160">
        <f>'将来負担比率（分子）の構造'!K$52</f>
        <v>2695</v>
      </c>
      <c r="K56" s="160"/>
      <c r="L56" s="160"/>
      <c r="M56" s="160">
        <f>'将来負担比率（分子）の構造'!L$52</f>
        <v>2695</v>
      </c>
      <c r="N56" s="160"/>
      <c r="O56" s="160"/>
      <c r="P56" s="160">
        <f>'将来負担比率（分子）の構造'!M$52</f>
        <v>2966</v>
      </c>
    </row>
    <row r="57" spans="1:16">
      <c r="A57" s="160" t="s">
        <v>35</v>
      </c>
      <c r="B57" s="160"/>
      <c r="C57" s="160"/>
      <c r="D57" s="160">
        <f>'将来負担比率（分子）の構造'!I$51</f>
        <v>673</v>
      </c>
      <c r="E57" s="160"/>
      <c r="F57" s="160"/>
      <c r="G57" s="160">
        <f>'将来負担比率（分子）の構造'!J$51</f>
        <v>669</v>
      </c>
      <c r="H57" s="160"/>
      <c r="I57" s="160"/>
      <c r="J57" s="160">
        <f>'将来負担比率（分子）の構造'!K$51</f>
        <v>631</v>
      </c>
      <c r="K57" s="160"/>
      <c r="L57" s="160"/>
      <c r="M57" s="160">
        <f>'将来負担比率（分子）の構造'!L$51</f>
        <v>678</v>
      </c>
      <c r="N57" s="160"/>
      <c r="O57" s="160"/>
      <c r="P57" s="160">
        <f>'将来負担比率（分子）の構造'!M$51</f>
        <v>658</v>
      </c>
    </row>
    <row r="58" spans="1:16">
      <c r="A58" s="160" t="s">
        <v>34</v>
      </c>
      <c r="B58" s="160"/>
      <c r="C58" s="160"/>
      <c r="D58" s="160">
        <f>'将来負担比率（分子）の構造'!I$50</f>
        <v>1282</v>
      </c>
      <c r="E58" s="160"/>
      <c r="F58" s="160"/>
      <c r="G58" s="160">
        <f>'将来負担比率（分子）の構造'!J$50</f>
        <v>1279</v>
      </c>
      <c r="H58" s="160"/>
      <c r="I58" s="160"/>
      <c r="J58" s="160">
        <f>'将来負担比率（分子）の構造'!K$50</f>
        <v>1547</v>
      </c>
      <c r="K58" s="160"/>
      <c r="L58" s="160"/>
      <c r="M58" s="160">
        <f>'将来負担比率（分子）の構造'!L$50</f>
        <v>1670</v>
      </c>
      <c r="N58" s="160"/>
      <c r="O58" s="160"/>
      <c r="P58" s="160">
        <f>'将来負担比率（分子）の構造'!M$50</f>
        <v>1437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54</v>
      </c>
      <c r="C61" s="160"/>
      <c r="D61" s="160"/>
      <c r="E61" s="160">
        <f>'将来負担比率（分子）の構造'!J$46</f>
        <v>46</v>
      </c>
      <c r="F61" s="160"/>
      <c r="G61" s="160"/>
      <c r="H61" s="160">
        <f>'将来負担比率（分子）の構造'!K$46</f>
        <v>39</v>
      </c>
      <c r="I61" s="160"/>
      <c r="J61" s="160"/>
      <c r="K61" s="160">
        <f>'将来負担比率（分子）の構造'!L$46</f>
        <v>31</v>
      </c>
      <c r="L61" s="160"/>
      <c r="M61" s="160"/>
      <c r="N61" s="160">
        <f>'将来負担比率（分子）の構造'!M$46</f>
        <v>24</v>
      </c>
      <c r="O61" s="160"/>
      <c r="P61" s="160"/>
    </row>
    <row r="62" spans="1:16">
      <c r="A62" s="160" t="s">
        <v>28</v>
      </c>
      <c r="B62" s="160">
        <f>'将来負担比率（分子）の構造'!I$45</f>
        <v>404</v>
      </c>
      <c r="C62" s="160"/>
      <c r="D62" s="160"/>
      <c r="E62" s="160">
        <f>'将来負担比率（分子）の構造'!J$45</f>
        <v>385</v>
      </c>
      <c r="F62" s="160"/>
      <c r="G62" s="160"/>
      <c r="H62" s="160">
        <f>'将来負担比率（分子）の構造'!K$45</f>
        <v>337</v>
      </c>
      <c r="I62" s="160"/>
      <c r="J62" s="160"/>
      <c r="K62" s="160">
        <f>'将来負担比率（分子）の構造'!L$45</f>
        <v>336</v>
      </c>
      <c r="L62" s="160"/>
      <c r="M62" s="160"/>
      <c r="N62" s="160">
        <f>'将来負担比率（分子）の構造'!M$45</f>
        <v>301</v>
      </c>
      <c r="O62" s="160"/>
      <c r="P62" s="160"/>
    </row>
    <row r="63" spans="1:16">
      <c r="A63" s="160" t="s">
        <v>27</v>
      </c>
      <c r="B63" s="160">
        <f>'将来負担比率（分子）の構造'!I$44</f>
        <v>66</v>
      </c>
      <c r="C63" s="160"/>
      <c r="D63" s="160"/>
      <c r="E63" s="160">
        <f>'将来負担比率（分子）の構造'!J$44</f>
        <v>47</v>
      </c>
      <c r="F63" s="160"/>
      <c r="G63" s="160"/>
      <c r="H63" s="160">
        <f>'将来負担比率（分子）の構造'!K$44</f>
        <v>37</v>
      </c>
      <c r="I63" s="160"/>
      <c r="J63" s="160"/>
      <c r="K63" s="160">
        <f>'将来負担比率（分子）の構造'!L$44</f>
        <v>26</v>
      </c>
      <c r="L63" s="160"/>
      <c r="M63" s="160"/>
      <c r="N63" s="160">
        <f>'将来負担比率（分子）の構造'!M$44</f>
        <v>16</v>
      </c>
      <c r="O63" s="160"/>
      <c r="P63" s="160"/>
    </row>
    <row r="64" spans="1:16">
      <c r="A64" s="160" t="s">
        <v>26</v>
      </c>
      <c r="B64" s="160">
        <f>'将来負担比率（分子）の構造'!I$43</f>
        <v>470</v>
      </c>
      <c r="C64" s="160"/>
      <c r="D64" s="160"/>
      <c r="E64" s="160">
        <f>'将来負担比率（分子）の構造'!J$43</f>
        <v>409</v>
      </c>
      <c r="F64" s="160"/>
      <c r="G64" s="160"/>
      <c r="H64" s="160">
        <f>'将来負担比率（分子）の構造'!K$43</f>
        <v>419</v>
      </c>
      <c r="I64" s="160"/>
      <c r="J64" s="160"/>
      <c r="K64" s="160">
        <f>'将来負担比率（分子）の構造'!L$43</f>
        <v>445</v>
      </c>
      <c r="L64" s="160"/>
      <c r="M64" s="160"/>
      <c r="N64" s="160">
        <f>'将来負担比率（分子）の構造'!M$43</f>
        <v>519</v>
      </c>
      <c r="O64" s="160"/>
      <c r="P64" s="160"/>
    </row>
    <row r="65" spans="1:16">
      <c r="A65" s="160" t="s">
        <v>25</v>
      </c>
      <c r="B65" s="160">
        <f>'将来負担比率（分子）の構造'!I$42</f>
        <v>12</v>
      </c>
      <c r="C65" s="160"/>
      <c r="D65" s="160"/>
      <c r="E65" s="160">
        <f>'将来負担比率（分子）の構造'!J$42</f>
        <v>9</v>
      </c>
      <c r="F65" s="160"/>
      <c r="G65" s="160"/>
      <c r="H65" s="160">
        <f>'将来負担比率（分子）の構造'!K$42</f>
        <v>6</v>
      </c>
      <c r="I65" s="160"/>
      <c r="J65" s="160"/>
      <c r="K65" s="160">
        <f>'将来負担比率（分子）の構造'!L$42</f>
        <v>3</v>
      </c>
      <c r="L65" s="160"/>
      <c r="M65" s="160"/>
      <c r="N65" s="160">
        <f>'将来負担比率（分子）の構造'!M$42</f>
        <v>1</v>
      </c>
      <c r="O65" s="160"/>
      <c r="P65" s="160"/>
    </row>
    <row r="66" spans="1:16">
      <c r="A66" s="160" t="s">
        <v>24</v>
      </c>
      <c r="B66" s="160">
        <f>'将来負担比率（分子）の構造'!I$41</f>
        <v>3790</v>
      </c>
      <c r="C66" s="160"/>
      <c r="D66" s="160"/>
      <c r="E66" s="160">
        <f>'将来負担比率（分子）の構造'!J$41</f>
        <v>3783</v>
      </c>
      <c r="F66" s="160"/>
      <c r="G66" s="160"/>
      <c r="H66" s="160">
        <f>'将来負担比率（分子）の構造'!K$41</f>
        <v>3855</v>
      </c>
      <c r="I66" s="160"/>
      <c r="J66" s="160"/>
      <c r="K66" s="160">
        <f>'将来負担比率（分子）の構造'!L$41</f>
        <v>3895</v>
      </c>
      <c r="L66" s="160"/>
      <c r="M66" s="160"/>
      <c r="N66" s="160">
        <f>'将来負担比率（分子）の構造'!M$41</f>
        <v>4223</v>
      </c>
      <c r="O66" s="160"/>
      <c r="P66" s="160"/>
    </row>
    <row r="67" spans="1:16">
      <c r="A67" s="160" t="s">
        <v>68</v>
      </c>
      <c r="B67" s="160" t="e">
        <f>NA()</f>
        <v>#N/A</v>
      </c>
      <c r="C67" s="160">
        <f>IF(ISNUMBER('将来負担比率（分子）の構造'!I$53), IF('将来負担比率（分子）の構造'!I$53 &lt; 0, 0, '将来負担比率（分子）の構造'!I$53), NA())</f>
        <v>213</v>
      </c>
      <c r="D67" s="160" t="e">
        <f>NA()</f>
        <v>#N/A</v>
      </c>
      <c r="E67" s="160" t="e">
        <f>NA()</f>
        <v>#N/A</v>
      </c>
      <c r="F67" s="160">
        <f>IF(ISNUMBER('将来負担比率（分子）の構造'!J$53), IF('将来負担比率（分子）の構造'!J$53 &lt; 0, 0, '将来負担比率（分子）の構造'!J$53), NA())</f>
        <v>117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24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864</v>
      </c>
      <c r="C72" s="164">
        <f>基金残高に係る経年分析!G55</f>
        <v>943</v>
      </c>
      <c r="D72" s="164">
        <f>基金残高に係る経年分析!H55</f>
        <v>620</v>
      </c>
    </row>
    <row r="73" spans="1:16">
      <c r="A73" s="163" t="s">
        <v>71</v>
      </c>
      <c r="B73" s="164">
        <f>基金残高に係る経年分析!F56</f>
        <v>32</v>
      </c>
      <c r="C73" s="164">
        <f>基金残高に係る経年分析!G56</f>
        <v>48</v>
      </c>
      <c r="D73" s="164">
        <f>基金残高に係る経年分析!H56</f>
        <v>71</v>
      </c>
    </row>
    <row r="74" spans="1:16">
      <c r="A74" s="163" t="s">
        <v>72</v>
      </c>
      <c r="B74" s="164">
        <f>基金残高に係る経年分析!F57</f>
        <v>514</v>
      </c>
      <c r="C74" s="164">
        <f>基金残高に係る経年分析!G57</f>
        <v>562</v>
      </c>
      <c r="D74" s="164">
        <f>基金残高に係る経年分析!H57</f>
        <v>676</v>
      </c>
    </row>
  </sheetData>
  <sheetProtection algorithmName="SHA-512" hashValue="wN/x8P9H1+P1SH2gljdDtVwH6pnEYZ5ZYrzsMLT+JedllZ8JFWxfvXBOEXyQgfe0qZbrNd2zT5cKV5HeFzKkjQ==" saltValue="ashksgSKcCNAWjuh56rL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180825</v>
      </c>
      <c r="S5" s="611"/>
      <c r="T5" s="611"/>
      <c r="U5" s="611"/>
      <c r="V5" s="611"/>
      <c r="W5" s="611"/>
      <c r="X5" s="611"/>
      <c r="Y5" s="612"/>
      <c r="Z5" s="613">
        <v>4.2</v>
      </c>
      <c r="AA5" s="613"/>
      <c r="AB5" s="613"/>
      <c r="AC5" s="613"/>
      <c r="AD5" s="614">
        <v>180825</v>
      </c>
      <c r="AE5" s="614"/>
      <c r="AF5" s="614"/>
      <c r="AG5" s="614"/>
      <c r="AH5" s="614"/>
      <c r="AI5" s="614"/>
      <c r="AJ5" s="614"/>
      <c r="AK5" s="614"/>
      <c r="AL5" s="615">
        <v>10.8</v>
      </c>
      <c r="AM5" s="616"/>
      <c r="AN5" s="616"/>
      <c r="AO5" s="617"/>
      <c r="AP5" s="607" t="s">
        <v>222</v>
      </c>
      <c r="AQ5" s="608"/>
      <c r="AR5" s="608"/>
      <c r="AS5" s="608"/>
      <c r="AT5" s="608"/>
      <c r="AU5" s="608"/>
      <c r="AV5" s="608"/>
      <c r="AW5" s="608"/>
      <c r="AX5" s="608"/>
      <c r="AY5" s="608"/>
      <c r="AZ5" s="608"/>
      <c r="BA5" s="608"/>
      <c r="BB5" s="608"/>
      <c r="BC5" s="608"/>
      <c r="BD5" s="608"/>
      <c r="BE5" s="608"/>
      <c r="BF5" s="609"/>
      <c r="BG5" s="621">
        <v>176611</v>
      </c>
      <c r="BH5" s="622"/>
      <c r="BI5" s="622"/>
      <c r="BJ5" s="622"/>
      <c r="BK5" s="622"/>
      <c r="BL5" s="622"/>
      <c r="BM5" s="622"/>
      <c r="BN5" s="623"/>
      <c r="BO5" s="624">
        <v>97.7</v>
      </c>
      <c r="BP5" s="624"/>
      <c r="BQ5" s="624"/>
      <c r="BR5" s="624"/>
      <c r="BS5" s="625">
        <v>1737</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39718</v>
      </c>
      <c r="S6" s="622"/>
      <c r="T6" s="622"/>
      <c r="U6" s="622"/>
      <c r="V6" s="622"/>
      <c r="W6" s="622"/>
      <c r="X6" s="622"/>
      <c r="Y6" s="623"/>
      <c r="Z6" s="624">
        <v>0.9</v>
      </c>
      <c r="AA6" s="624"/>
      <c r="AB6" s="624"/>
      <c r="AC6" s="624"/>
      <c r="AD6" s="625">
        <v>39718</v>
      </c>
      <c r="AE6" s="625"/>
      <c r="AF6" s="625"/>
      <c r="AG6" s="625"/>
      <c r="AH6" s="625"/>
      <c r="AI6" s="625"/>
      <c r="AJ6" s="625"/>
      <c r="AK6" s="625"/>
      <c r="AL6" s="626">
        <v>2.4</v>
      </c>
      <c r="AM6" s="627"/>
      <c r="AN6" s="627"/>
      <c r="AO6" s="628"/>
      <c r="AP6" s="618" t="s">
        <v>227</v>
      </c>
      <c r="AQ6" s="619"/>
      <c r="AR6" s="619"/>
      <c r="AS6" s="619"/>
      <c r="AT6" s="619"/>
      <c r="AU6" s="619"/>
      <c r="AV6" s="619"/>
      <c r="AW6" s="619"/>
      <c r="AX6" s="619"/>
      <c r="AY6" s="619"/>
      <c r="AZ6" s="619"/>
      <c r="BA6" s="619"/>
      <c r="BB6" s="619"/>
      <c r="BC6" s="619"/>
      <c r="BD6" s="619"/>
      <c r="BE6" s="619"/>
      <c r="BF6" s="620"/>
      <c r="BG6" s="621">
        <v>176611</v>
      </c>
      <c r="BH6" s="622"/>
      <c r="BI6" s="622"/>
      <c r="BJ6" s="622"/>
      <c r="BK6" s="622"/>
      <c r="BL6" s="622"/>
      <c r="BM6" s="622"/>
      <c r="BN6" s="623"/>
      <c r="BO6" s="624">
        <v>97.7</v>
      </c>
      <c r="BP6" s="624"/>
      <c r="BQ6" s="624"/>
      <c r="BR6" s="624"/>
      <c r="BS6" s="625">
        <v>1737</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51441</v>
      </c>
      <c r="CS6" s="622"/>
      <c r="CT6" s="622"/>
      <c r="CU6" s="622"/>
      <c r="CV6" s="622"/>
      <c r="CW6" s="622"/>
      <c r="CX6" s="622"/>
      <c r="CY6" s="623"/>
      <c r="CZ6" s="615">
        <v>1.2</v>
      </c>
      <c r="DA6" s="616"/>
      <c r="DB6" s="616"/>
      <c r="DC6" s="635"/>
      <c r="DD6" s="630" t="s">
        <v>229</v>
      </c>
      <c r="DE6" s="622"/>
      <c r="DF6" s="622"/>
      <c r="DG6" s="622"/>
      <c r="DH6" s="622"/>
      <c r="DI6" s="622"/>
      <c r="DJ6" s="622"/>
      <c r="DK6" s="622"/>
      <c r="DL6" s="622"/>
      <c r="DM6" s="622"/>
      <c r="DN6" s="622"/>
      <c r="DO6" s="622"/>
      <c r="DP6" s="623"/>
      <c r="DQ6" s="630">
        <v>51441</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285</v>
      </c>
      <c r="S7" s="622"/>
      <c r="T7" s="622"/>
      <c r="U7" s="622"/>
      <c r="V7" s="622"/>
      <c r="W7" s="622"/>
      <c r="X7" s="622"/>
      <c r="Y7" s="623"/>
      <c r="Z7" s="624">
        <v>0</v>
      </c>
      <c r="AA7" s="624"/>
      <c r="AB7" s="624"/>
      <c r="AC7" s="624"/>
      <c r="AD7" s="625">
        <v>285</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87042</v>
      </c>
      <c r="BH7" s="622"/>
      <c r="BI7" s="622"/>
      <c r="BJ7" s="622"/>
      <c r="BK7" s="622"/>
      <c r="BL7" s="622"/>
      <c r="BM7" s="622"/>
      <c r="BN7" s="623"/>
      <c r="BO7" s="624">
        <v>48.1</v>
      </c>
      <c r="BP7" s="624"/>
      <c r="BQ7" s="624"/>
      <c r="BR7" s="624"/>
      <c r="BS7" s="625">
        <v>1737</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1006418</v>
      </c>
      <c r="CS7" s="622"/>
      <c r="CT7" s="622"/>
      <c r="CU7" s="622"/>
      <c r="CV7" s="622"/>
      <c r="CW7" s="622"/>
      <c r="CX7" s="622"/>
      <c r="CY7" s="623"/>
      <c r="CZ7" s="624">
        <v>23.4</v>
      </c>
      <c r="DA7" s="624"/>
      <c r="DB7" s="624"/>
      <c r="DC7" s="624"/>
      <c r="DD7" s="630">
        <v>32544</v>
      </c>
      <c r="DE7" s="622"/>
      <c r="DF7" s="622"/>
      <c r="DG7" s="622"/>
      <c r="DH7" s="622"/>
      <c r="DI7" s="622"/>
      <c r="DJ7" s="622"/>
      <c r="DK7" s="622"/>
      <c r="DL7" s="622"/>
      <c r="DM7" s="622"/>
      <c r="DN7" s="622"/>
      <c r="DO7" s="622"/>
      <c r="DP7" s="623"/>
      <c r="DQ7" s="630">
        <v>927597</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401</v>
      </c>
      <c r="S8" s="622"/>
      <c r="T8" s="622"/>
      <c r="U8" s="622"/>
      <c r="V8" s="622"/>
      <c r="W8" s="622"/>
      <c r="X8" s="622"/>
      <c r="Y8" s="623"/>
      <c r="Z8" s="624">
        <v>0</v>
      </c>
      <c r="AA8" s="624"/>
      <c r="AB8" s="624"/>
      <c r="AC8" s="624"/>
      <c r="AD8" s="625">
        <v>401</v>
      </c>
      <c r="AE8" s="625"/>
      <c r="AF8" s="625"/>
      <c r="AG8" s="625"/>
      <c r="AH8" s="625"/>
      <c r="AI8" s="625"/>
      <c r="AJ8" s="625"/>
      <c r="AK8" s="625"/>
      <c r="AL8" s="626">
        <v>0</v>
      </c>
      <c r="AM8" s="627"/>
      <c r="AN8" s="627"/>
      <c r="AO8" s="628"/>
      <c r="AP8" s="618" t="s">
        <v>234</v>
      </c>
      <c r="AQ8" s="619"/>
      <c r="AR8" s="619"/>
      <c r="AS8" s="619"/>
      <c r="AT8" s="619"/>
      <c r="AU8" s="619"/>
      <c r="AV8" s="619"/>
      <c r="AW8" s="619"/>
      <c r="AX8" s="619"/>
      <c r="AY8" s="619"/>
      <c r="AZ8" s="619"/>
      <c r="BA8" s="619"/>
      <c r="BB8" s="619"/>
      <c r="BC8" s="619"/>
      <c r="BD8" s="619"/>
      <c r="BE8" s="619"/>
      <c r="BF8" s="620"/>
      <c r="BG8" s="621">
        <v>3111</v>
      </c>
      <c r="BH8" s="622"/>
      <c r="BI8" s="622"/>
      <c r="BJ8" s="622"/>
      <c r="BK8" s="622"/>
      <c r="BL8" s="622"/>
      <c r="BM8" s="622"/>
      <c r="BN8" s="623"/>
      <c r="BO8" s="624">
        <v>1.7</v>
      </c>
      <c r="BP8" s="624"/>
      <c r="BQ8" s="624"/>
      <c r="BR8" s="624"/>
      <c r="BS8" s="630" t="s">
        <v>229</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420431</v>
      </c>
      <c r="CS8" s="622"/>
      <c r="CT8" s="622"/>
      <c r="CU8" s="622"/>
      <c r="CV8" s="622"/>
      <c r="CW8" s="622"/>
      <c r="CX8" s="622"/>
      <c r="CY8" s="623"/>
      <c r="CZ8" s="624">
        <v>9.8000000000000007</v>
      </c>
      <c r="DA8" s="624"/>
      <c r="DB8" s="624"/>
      <c r="DC8" s="624"/>
      <c r="DD8" s="630">
        <v>33136</v>
      </c>
      <c r="DE8" s="622"/>
      <c r="DF8" s="622"/>
      <c r="DG8" s="622"/>
      <c r="DH8" s="622"/>
      <c r="DI8" s="622"/>
      <c r="DJ8" s="622"/>
      <c r="DK8" s="622"/>
      <c r="DL8" s="622"/>
      <c r="DM8" s="622"/>
      <c r="DN8" s="622"/>
      <c r="DO8" s="622"/>
      <c r="DP8" s="623"/>
      <c r="DQ8" s="630">
        <v>233883</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402</v>
      </c>
      <c r="S9" s="622"/>
      <c r="T9" s="622"/>
      <c r="U9" s="622"/>
      <c r="V9" s="622"/>
      <c r="W9" s="622"/>
      <c r="X9" s="622"/>
      <c r="Y9" s="623"/>
      <c r="Z9" s="624">
        <v>0</v>
      </c>
      <c r="AA9" s="624"/>
      <c r="AB9" s="624"/>
      <c r="AC9" s="624"/>
      <c r="AD9" s="625">
        <v>402</v>
      </c>
      <c r="AE9" s="625"/>
      <c r="AF9" s="625"/>
      <c r="AG9" s="625"/>
      <c r="AH9" s="625"/>
      <c r="AI9" s="625"/>
      <c r="AJ9" s="625"/>
      <c r="AK9" s="625"/>
      <c r="AL9" s="626">
        <v>0</v>
      </c>
      <c r="AM9" s="627"/>
      <c r="AN9" s="627"/>
      <c r="AO9" s="628"/>
      <c r="AP9" s="618" t="s">
        <v>237</v>
      </c>
      <c r="AQ9" s="619"/>
      <c r="AR9" s="619"/>
      <c r="AS9" s="619"/>
      <c r="AT9" s="619"/>
      <c r="AU9" s="619"/>
      <c r="AV9" s="619"/>
      <c r="AW9" s="619"/>
      <c r="AX9" s="619"/>
      <c r="AY9" s="619"/>
      <c r="AZ9" s="619"/>
      <c r="BA9" s="619"/>
      <c r="BB9" s="619"/>
      <c r="BC9" s="619"/>
      <c r="BD9" s="619"/>
      <c r="BE9" s="619"/>
      <c r="BF9" s="620"/>
      <c r="BG9" s="621">
        <v>74287</v>
      </c>
      <c r="BH9" s="622"/>
      <c r="BI9" s="622"/>
      <c r="BJ9" s="622"/>
      <c r="BK9" s="622"/>
      <c r="BL9" s="622"/>
      <c r="BM9" s="622"/>
      <c r="BN9" s="623"/>
      <c r="BO9" s="624">
        <v>41.1</v>
      </c>
      <c r="BP9" s="624"/>
      <c r="BQ9" s="624"/>
      <c r="BR9" s="624"/>
      <c r="BS9" s="630" t="s">
        <v>229</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220569</v>
      </c>
      <c r="CS9" s="622"/>
      <c r="CT9" s="622"/>
      <c r="CU9" s="622"/>
      <c r="CV9" s="622"/>
      <c r="CW9" s="622"/>
      <c r="CX9" s="622"/>
      <c r="CY9" s="623"/>
      <c r="CZ9" s="624">
        <v>5.0999999999999996</v>
      </c>
      <c r="DA9" s="624"/>
      <c r="DB9" s="624"/>
      <c r="DC9" s="624"/>
      <c r="DD9" s="630">
        <v>3397</v>
      </c>
      <c r="DE9" s="622"/>
      <c r="DF9" s="622"/>
      <c r="DG9" s="622"/>
      <c r="DH9" s="622"/>
      <c r="DI9" s="622"/>
      <c r="DJ9" s="622"/>
      <c r="DK9" s="622"/>
      <c r="DL9" s="622"/>
      <c r="DM9" s="622"/>
      <c r="DN9" s="622"/>
      <c r="DO9" s="622"/>
      <c r="DP9" s="623"/>
      <c r="DQ9" s="630">
        <v>135378</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229</v>
      </c>
      <c r="S10" s="622"/>
      <c r="T10" s="622"/>
      <c r="U10" s="622"/>
      <c r="V10" s="622"/>
      <c r="W10" s="622"/>
      <c r="X10" s="622"/>
      <c r="Y10" s="623"/>
      <c r="Z10" s="624" t="s">
        <v>229</v>
      </c>
      <c r="AA10" s="624"/>
      <c r="AB10" s="624"/>
      <c r="AC10" s="624"/>
      <c r="AD10" s="625" t="s">
        <v>229</v>
      </c>
      <c r="AE10" s="625"/>
      <c r="AF10" s="625"/>
      <c r="AG10" s="625"/>
      <c r="AH10" s="625"/>
      <c r="AI10" s="625"/>
      <c r="AJ10" s="625"/>
      <c r="AK10" s="625"/>
      <c r="AL10" s="626" t="s">
        <v>229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5616</v>
      </c>
      <c r="BH10" s="622"/>
      <c r="BI10" s="622"/>
      <c r="BJ10" s="622"/>
      <c r="BK10" s="622"/>
      <c r="BL10" s="622"/>
      <c r="BM10" s="622"/>
      <c r="BN10" s="623"/>
      <c r="BO10" s="624">
        <v>3.1</v>
      </c>
      <c r="BP10" s="624"/>
      <c r="BQ10" s="624"/>
      <c r="BR10" s="624"/>
      <c r="BS10" s="630">
        <v>937</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v>
      </c>
      <c r="CS10" s="622"/>
      <c r="CT10" s="622"/>
      <c r="CU10" s="622"/>
      <c r="CV10" s="622"/>
      <c r="CW10" s="622"/>
      <c r="CX10" s="622"/>
      <c r="CY10" s="623"/>
      <c r="CZ10" s="624">
        <v>0</v>
      </c>
      <c r="DA10" s="624"/>
      <c r="DB10" s="624"/>
      <c r="DC10" s="624"/>
      <c r="DD10" s="630" t="s">
        <v>229</v>
      </c>
      <c r="DE10" s="622"/>
      <c r="DF10" s="622"/>
      <c r="DG10" s="622"/>
      <c r="DH10" s="622"/>
      <c r="DI10" s="622"/>
      <c r="DJ10" s="622"/>
      <c r="DK10" s="622"/>
      <c r="DL10" s="622"/>
      <c r="DM10" s="622"/>
      <c r="DN10" s="622"/>
      <c r="DO10" s="622"/>
      <c r="DP10" s="623"/>
      <c r="DQ10" s="630">
        <v>9</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229</v>
      </c>
      <c r="S11" s="622"/>
      <c r="T11" s="622"/>
      <c r="U11" s="622"/>
      <c r="V11" s="622"/>
      <c r="W11" s="622"/>
      <c r="X11" s="622"/>
      <c r="Y11" s="623"/>
      <c r="Z11" s="624" t="s">
        <v>229</v>
      </c>
      <c r="AA11" s="624"/>
      <c r="AB11" s="624"/>
      <c r="AC11" s="624"/>
      <c r="AD11" s="625" t="s">
        <v>229</v>
      </c>
      <c r="AE11" s="625"/>
      <c r="AF11" s="625"/>
      <c r="AG11" s="625"/>
      <c r="AH11" s="625"/>
      <c r="AI11" s="625"/>
      <c r="AJ11" s="625"/>
      <c r="AK11" s="625"/>
      <c r="AL11" s="626" t="s">
        <v>229</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4028</v>
      </c>
      <c r="BH11" s="622"/>
      <c r="BI11" s="622"/>
      <c r="BJ11" s="622"/>
      <c r="BK11" s="622"/>
      <c r="BL11" s="622"/>
      <c r="BM11" s="622"/>
      <c r="BN11" s="623"/>
      <c r="BO11" s="624">
        <v>2.2000000000000002</v>
      </c>
      <c r="BP11" s="624"/>
      <c r="BQ11" s="624"/>
      <c r="BR11" s="624"/>
      <c r="BS11" s="630">
        <v>800</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487145</v>
      </c>
      <c r="CS11" s="622"/>
      <c r="CT11" s="622"/>
      <c r="CU11" s="622"/>
      <c r="CV11" s="622"/>
      <c r="CW11" s="622"/>
      <c r="CX11" s="622"/>
      <c r="CY11" s="623"/>
      <c r="CZ11" s="624">
        <v>11.3</v>
      </c>
      <c r="DA11" s="624"/>
      <c r="DB11" s="624"/>
      <c r="DC11" s="624"/>
      <c r="DD11" s="630">
        <v>77198</v>
      </c>
      <c r="DE11" s="622"/>
      <c r="DF11" s="622"/>
      <c r="DG11" s="622"/>
      <c r="DH11" s="622"/>
      <c r="DI11" s="622"/>
      <c r="DJ11" s="622"/>
      <c r="DK11" s="622"/>
      <c r="DL11" s="622"/>
      <c r="DM11" s="622"/>
      <c r="DN11" s="622"/>
      <c r="DO11" s="622"/>
      <c r="DP11" s="623"/>
      <c r="DQ11" s="630">
        <v>226753</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39055</v>
      </c>
      <c r="S12" s="622"/>
      <c r="T12" s="622"/>
      <c r="U12" s="622"/>
      <c r="V12" s="622"/>
      <c r="W12" s="622"/>
      <c r="X12" s="622"/>
      <c r="Y12" s="623"/>
      <c r="Z12" s="624">
        <v>0.9</v>
      </c>
      <c r="AA12" s="624"/>
      <c r="AB12" s="624"/>
      <c r="AC12" s="624"/>
      <c r="AD12" s="625">
        <v>39055</v>
      </c>
      <c r="AE12" s="625"/>
      <c r="AF12" s="625"/>
      <c r="AG12" s="625"/>
      <c r="AH12" s="625"/>
      <c r="AI12" s="625"/>
      <c r="AJ12" s="625"/>
      <c r="AK12" s="625"/>
      <c r="AL12" s="626">
        <v>2.2999999999999998</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71087</v>
      </c>
      <c r="BH12" s="622"/>
      <c r="BI12" s="622"/>
      <c r="BJ12" s="622"/>
      <c r="BK12" s="622"/>
      <c r="BL12" s="622"/>
      <c r="BM12" s="622"/>
      <c r="BN12" s="623"/>
      <c r="BO12" s="624">
        <v>39.299999999999997</v>
      </c>
      <c r="BP12" s="624"/>
      <c r="BQ12" s="624"/>
      <c r="BR12" s="624"/>
      <c r="BS12" s="630" t="s">
        <v>168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1091337</v>
      </c>
      <c r="CS12" s="622"/>
      <c r="CT12" s="622"/>
      <c r="CU12" s="622"/>
      <c r="CV12" s="622"/>
      <c r="CW12" s="622"/>
      <c r="CX12" s="622"/>
      <c r="CY12" s="623"/>
      <c r="CZ12" s="624">
        <v>25.4</v>
      </c>
      <c r="DA12" s="624"/>
      <c r="DB12" s="624"/>
      <c r="DC12" s="624"/>
      <c r="DD12" s="630">
        <v>941498</v>
      </c>
      <c r="DE12" s="622"/>
      <c r="DF12" s="622"/>
      <c r="DG12" s="622"/>
      <c r="DH12" s="622"/>
      <c r="DI12" s="622"/>
      <c r="DJ12" s="622"/>
      <c r="DK12" s="622"/>
      <c r="DL12" s="622"/>
      <c r="DM12" s="622"/>
      <c r="DN12" s="622"/>
      <c r="DO12" s="622"/>
      <c r="DP12" s="623"/>
      <c r="DQ12" s="630">
        <v>325085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168</v>
      </c>
      <c r="S13" s="622"/>
      <c r="T13" s="622"/>
      <c r="U13" s="622"/>
      <c r="V13" s="622"/>
      <c r="W13" s="622"/>
      <c r="X13" s="622"/>
      <c r="Y13" s="623"/>
      <c r="Z13" s="624" t="s">
        <v>229</v>
      </c>
      <c r="AA13" s="624"/>
      <c r="AB13" s="624"/>
      <c r="AC13" s="624"/>
      <c r="AD13" s="625" t="s">
        <v>229</v>
      </c>
      <c r="AE13" s="625"/>
      <c r="AF13" s="625"/>
      <c r="AG13" s="625"/>
      <c r="AH13" s="625"/>
      <c r="AI13" s="625"/>
      <c r="AJ13" s="625"/>
      <c r="AK13" s="625"/>
      <c r="AL13" s="626" t="s">
        <v>229</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69532</v>
      </c>
      <c r="BH13" s="622"/>
      <c r="BI13" s="622"/>
      <c r="BJ13" s="622"/>
      <c r="BK13" s="622"/>
      <c r="BL13" s="622"/>
      <c r="BM13" s="622"/>
      <c r="BN13" s="623"/>
      <c r="BO13" s="624">
        <v>38.5</v>
      </c>
      <c r="BP13" s="624"/>
      <c r="BQ13" s="624"/>
      <c r="BR13" s="624"/>
      <c r="BS13" s="630" t="s">
        <v>229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283716</v>
      </c>
      <c r="CS13" s="622"/>
      <c r="CT13" s="622"/>
      <c r="CU13" s="622"/>
      <c r="CV13" s="622"/>
      <c r="CW13" s="622"/>
      <c r="CX13" s="622"/>
      <c r="CY13" s="623"/>
      <c r="CZ13" s="624">
        <v>6.6</v>
      </c>
      <c r="DA13" s="624"/>
      <c r="DB13" s="624"/>
      <c r="DC13" s="624"/>
      <c r="DD13" s="630">
        <v>178770</v>
      </c>
      <c r="DE13" s="622"/>
      <c r="DF13" s="622"/>
      <c r="DG13" s="622"/>
      <c r="DH13" s="622"/>
      <c r="DI13" s="622"/>
      <c r="DJ13" s="622"/>
      <c r="DK13" s="622"/>
      <c r="DL13" s="622"/>
      <c r="DM13" s="622"/>
      <c r="DN13" s="622"/>
      <c r="DO13" s="622"/>
      <c r="DP13" s="623"/>
      <c r="DQ13" s="630">
        <v>108088</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229</v>
      </c>
      <c r="S14" s="622"/>
      <c r="T14" s="622"/>
      <c r="U14" s="622"/>
      <c r="V14" s="622"/>
      <c r="W14" s="622"/>
      <c r="X14" s="622"/>
      <c r="Y14" s="623"/>
      <c r="Z14" s="624" t="s">
        <v>229</v>
      </c>
      <c r="AA14" s="624"/>
      <c r="AB14" s="624"/>
      <c r="AC14" s="624"/>
      <c r="AD14" s="625" t="s">
        <v>229</v>
      </c>
      <c r="AE14" s="625"/>
      <c r="AF14" s="625"/>
      <c r="AG14" s="625"/>
      <c r="AH14" s="625"/>
      <c r="AI14" s="625"/>
      <c r="AJ14" s="625"/>
      <c r="AK14" s="625"/>
      <c r="AL14" s="626" t="s">
        <v>229</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6164</v>
      </c>
      <c r="BH14" s="622"/>
      <c r="BI14" s="622"/>
      <c r="BJ14" s="622"/>
      <c r="BK14" s="622"/>
      <c r="BL14" s="622"/>
      <c r="BM14" s="622"/>
      <c r="BN14" s="623"/>
      <c r="BO14" s="624">
        <v>3.4</v>
      </c>
      <c r="BP14" s="624"/>
      <c r="BQ14" s="624"/>
      <c r="BR14" s="624"/>
      <c r="BS14" s="630" t="s">
        <v>229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102984</v>
      </c>
      <c r="CS14" s="622"/>
      <c r="CT14" s="622"/>
      <c r="CU14" s="622"/>
      <c r="CV14" s="622"/>
      <c r="CW14" s="622"/>
      <c r="CX14" s="622"/>
      <c r="CY14" s="623"/>
      <c r="CZ14" s="624">
        <v>2.4</v>
      </c>
      <c r="DA14" s="624"/>
      <c r="DB14" s="624"/>
      <c r="DC14" s="624"/>
      <c r="DD14" s="630" t="s">
        <v>229</v>
      </c>
      <c r="DE14" s="622"/>
      <c r="DF14" s="622"/>
      <c r="DG14" s="622"/>
      <c r="DH14" s="622"/>
      <c r="DI14" s="622"/>
      <c r="DJ14" s="622"/>
      <c r="DK14" s="622"/>
      <c r="DL14" s="622"/>
      <c r="DM14" s="622"/>
      <c r="DN14" s="622"/>
      <c r="DO14" s="622"/>
      <c r="DP14" s="623"/>
      <c r="DQ14" s="630">
        <v>102284</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9912</v>
      </c>
      <c r="S15" s="622"/>
      <c r="T15" s="622"/>
      <c r="U15" s="622"/>
      <c r="V15" s="622"/>
      <c r="W15" s="622"/>
      <c r="X15" s="622"/>
      <c r="Y15" s="623"/>
      <c r="Z15" s="624">
        <v>0.2</v>
      </c>
      <c r="AA15" s="624"/>
      <c r="AB15" s="624"/>
      <c r="AC15" s="624"/>
      <c r="AD15" s="625">
        <v>9912</v>
      </c>
      <c r="AE15" s="625"/>
      <c r="AF15" s="625"/>
      <c r="AG15" s="625"/>
      <c r="AH15" s="625"/>
      <c r="AI15" s="625"/>
      <c r="AJ15" s="625"/>
      <c r="AK15" s="625"/>
      <c r="AL15" s="626">
        <v>0.6</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12318</v>
      </c>
      <c r="BH15" s="622"/>
      <c r="BI15" s="622"/>
      <c r="BJ15" s="622"/>
      <c r="BK15" s="622"/>
      <c r="BL15" s="622"/>
      <c r="BM15" s="622"/>
      <c r="BN15" s="623"/>
      <c r="BO15" s="624">
        <v>6.8</v>
      </c>
      <c r="BP15" s="624"/>
      <c r="BQ15" s="624"/>
      <c r="BR15" s="624"/>
      <c r="BS15" s="630" t="s">
        <v>229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183940</v>
      </c>
      <c r="CS15" s="622"/>
      <c r="CT15" s="622"/>
      <c r="CU15" s="622"/>
      <c r="CV15" s="622"/>
      <c r="CW15" s="622"/>
      <c r="CX15" s="622"/>
      <c r="CY15" s="623"/>
      <c r="CZ15" s="624">
        <v>4.3</v>
      </c>
      <c r="DA15" s="624"/>
      <c r="DB15" s="624"/>
      <c r="DC15" s="624"/>
      <c r="DD15" s="630">
        <v>6319</v>
      </c>
      <c r="DE15" s="622"/>
      <c r="DF15" s="622"/>
      <c r="DG15" s="622"/>
      <c r="DH15" s="622"/>
      <c r="DI15" s="622"/>
      <c r="DJ15" s="622"/>
      <c r="DK15" s="622"/>
      <c r="DL15" s="622"/>
      <c r="DM15" s="622"/>
      <c r="DN15" s="622"/>
      <c r="DO15" s="622"/>
      <c r="DP15" s="623"/>
      <c r="DQ15" s="630">
        <v>176659</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229</v>
      </c>
      <c r="S16" s="622"/>
      <c r="T16" s="622"/>
      <c r="U16" s="622"/>
      <c r="V16" s="622"/>
      <c r="W16" s="622"/>
      <c r="X16" s="622"/>
      <c r="Y16" s="623"/>
      <c r="Z16" s="624" t="s">
        <v>229</v>
      </c>
      <c r="AA16" s="624"/>
      <c r="AB16" s="624"/>
      <c r="AC16" s="624"/>
      <c r="AD16" s="625" t="s">
        <v>229</v>
      </c>
      <c r="AE16" s="625"/>
      <c r="AF16" s="625"/>
      <c r="AG16" s="625"/>
      <c r="AH16" s="625"/>
      <c r="AI16" s="625"/>
      <c r="AJ16" s="625"/>
      <c r="AK16" s="625"/>
      <c r="AL16" s="626" t="s">
        <v>229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229</v>
      </c>
      <c r="BH16" s="622"/>
      <c r="BI16" s="622"/>
      <c r="BJ16" s="622"/>
      <c r="BK16" s="622"/>
      <c r="BL16" s="622"/>
      <c r="BM16" s="622"/>
      <c r="BN16" s="623"/>
      <c r="BO16" s="624" t="s">
        <v>229</v>
      </c>
      <c r="BP16" s="624"/>
      <c r="BQ16" s="624"/>
      <c r="BR16" s="624"/>
      <c r="BS16" s="630" t="s">
        <v>229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4</v>
      </c>
      <c r="CS16" s="622"/>
      <c r="CT16" s="622"/>
      <c r="CU16" s="622"/>
      <c r="CV16" s="622"/>
      <c r="CW16" s="622"/>
      <c r="CX16" s="622"/>
      <c r="CY16" s="623"/>
      <c r="CZ16" s="624">
        <v>0</v>
      </c>
      <c r="DA16" s="624"/>
      <c r="DB16" s="624"/>
      <c r="DC16" s="624"/>
      <c r="DD16" s="630" t="s">
        <v>229</v>
      </c>
      <c r="DE16" s="622"/>
      <c r="DF16" s="622"/>
      <c r="DG16" s="622"/>
      <c r="DH16" s="622"/>
      <c r="DI16" s="622"/>
      <c r="DJ16" s="622"/>
      <c r="DK16" s="622"/>
      <c r="DL16" s="622"/>
      <c r="DM16" s="622"/>
      <c r="DN16" s="622"/>
      <c r="DO16" s="622"/>
      <c r="DP16" s="623"/>
      <c r="DQ16" s="630">
        <v>4</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262</v>
      </c>
      <c r="S17" s="622"/>
      <c r="T17" s="622"/>
      <c r="U17" s="622"/>
      <c r="V17" s="622"/>
      <c r="W17" s="622"/>
      <c r="X17" s="622"/>
      <c r="Y17" s="623"/>
      <c r="Z17" s="624">
        <v>0</v>
      </c>
      <c r="AA17" s="624"/>
      <c r="AB17" s="624"/>
      <c r="AC17" s="624"/>
      <c r="AD17" s="625">
        <v>262</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24" t="s">
        <v>229</v>
      </c>
      <c r="BP17" s="624"/>
      <c r="BQ17" s="624"/>
      <c r="BR17" s="624"/>
      <c r="BS17" s="630" t="s">
        <v>168</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445432</v>
      </c>
      <c r="CS17" s="622"/>
      <c r="CT17" s="622"/>
      <c r="CU17" s="622"/>
      <c r="CV17" s="622"/>
      <c r="CW17" s="622"/>
      <c r="CX17" s="622"/>
      <c r="CY17" s="623"/>
      <c r="CZ17" s="624">
        <v>10.4</v>
      </c>
      <c r="DA17" s="624"/>
      <c r="DB17" s="624"/>
      <c r="DC17" s="624"/>
      <c r="DD17" s="630" t="s">
        <v>229</v>
      </c>
      <c r="DE17" s="622"/>
      <c r="DF17" s="622"/>
      <c r="DG17" s="622"/>
      <c r="DH17" s="622"/>
      <c r="DI17" s="622"/>
      <c r="DJ17" s="622"/>
      <c r="DK17" s="622"/>
      <c r="DL17" s="622"/>
      <c r="DM17" s="622"/>
      <c r="DN17" s="622"/>
      <c r="DO17" s="622"/>
      <c r="DP17" s="623"/>
      <c r="DQ17" s="630">
        <v>387080</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1568188</v>
      </c>
      <c r="S18" s="622"/>
      <c r="T18" s="622"/>
      <c r="U18" s="622"/>
      <c r="V18" s="622"/>
      <c r="W18" s="622"/>
      <c r="X18" s="622"/>
      <c r="Y18" s="623"/>
      <c r="Z18" s="624">
        <v>36.1</v>
      </c>
      <c r="AA18" s="624"/>
      <c r="AB18" s="624"/>
      <c r="AC18" s="624"/>
      <c r="AD18" s="625">
        <v>1407231</v>
      </c>
      <c r="AE18" s="625"/>
      <c r="AF18" s="625"/>
      <c r="AG18" s="625"/>
      <c r="AH18" s="625"/>
      <c r="AI18" s="625"/>
      <c r="AJ18" s="625"/>
      <c r="AK18" s="625"/>
      <c r="AL18" s="626">
        <v>83.8</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229</v>
      </c>
      <c r="BH18" s="622"/>
      <c r="BI18" s="622"/>
      <c r="BJ18" s="622"/>
      <c r="BK18" s="622"/>
      <c r="BL18" s="622"/>
      <c r="BM18" s="622"/>
      <c r="BN18" s="623"/>
      <c r="BO18" s="624" t="s">
        <v>229</v>
      </c>
      <c r="BP18" s="624"/>
      <c r="BQ18" s="624"/>
      <c r="BR18" s="624"/>
      <c r="BS18" s="630" t="s">
        <v>229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168</v>
      </c>
      <c r="CS18" s="622"/>
      <c r="CT18" s="622"/>
      <c r="CU18" s="622"/>
      <c r="CV18" s="622"/>
      <c r="CW18" s="622"/>
      <c r="CX18" s="622"/>
      <c r="CY18" s="623"/>
      <c r="CZ18" s="624" t="s">
        <v>168</v>
      </c>
      <c r="DA18" s="624"/>
      <c r="DB18" s="624"/>
      <c r="DC18" s="624"/>
      <c r="DD18" s="630" t="s">
        <v>229</v>
      </c>
      <c r="DE18" s="622"/>
      <c r="DF18" s="622"/>
      <c r="DG18" s="622"/>
      <c r="DH18" s="622"/>
      <c r="DI18" s="622"/>
      <c r="DJ18" s="622"/>
      <c r="DK18" s="622"/>
      <c r="DL18" s="622"/>
      <c r="DM18" s="622"/>
      <c r="DN18" s="622"/>
      <c r="DO18" s="622"/>
      <c r="DP18" s="623"/>
      <c r="DQ18" s="630" t="s">
        <v>229</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1407231</v>
      </c>
      <c r="S19" s="622"/>
      <c r="T19" s="622"/>
      <c r="U19" s="622"/>
      <c r="V19" s="622"/>
      <c r="W19" s="622"/>
      <c r="X19" s="622"/>
      <c r="Y19" s="623"/>
      <c r="Z19" s="624">
        <v>32.4</v>
      </c>
      <c r="AA19" s="624"/>
      <c r="AB19" s="624"/>
      <c r="AC19" s="624"/>
      <c r="AD19" s="625">
        <v>1407231</v>
      </c>
      <c r="AE19" s="625"/>
      <c r="AF19" s="625"/>
      <c r="AG19" s="625"/>
      <c r="AH19" s="625"/>
      <c r="AI19" s="625"/>
      <c r="AJ19" s="625"/>
      <c r="AK19" s="625"/>
      <c r="AL19" s="626">
        <v>83.8</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4214</v>
      </c>
      <c r="BH19" s="622"/>
      <c r="BI19" s="622"/>
      <c r="BJ19" s="622"/>
      <c r="BK19" s="622"/>
      <c r="BL19" s="622"/>
      <c r="BM19" s="622"/>
      <c r="BN19" s="623"/>
      <c r="BO19" s="624">
        <v>2.2999999999999998</v>
      </c>
      <c r="BP19" s="624"/>
      <c r="BQ19" s="624"/>
      <c r="BR19" s="624"/>
      <c r="BS19" s="630" t="s">
        <v>229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229</v>
      </c>
      <c r="CS19" s="622"/>
      <c r="CT19" s="622"/>
      <c r="CU19" s="622"/>
      <c r="CV19" s="622"/>
      <c r="CW19" s="622"/>
      <c r="CX19" s="622"/>
      <c r="CY19" s="623"/>
      <c r="CZ19" s="624" t="s">
        <v>229</v>
      </c>
      <c r="DA19" s="624"/>
      <c r="DB19" s="624"/>
      <c r="DC19" s="624"/>
      <c r="DD19" s="630" t="s">
        <v>229</v>
      </c>
      <c r="DE19" s="622"/>
      <c r="DF19" s="622"/>
      <c r="DG19" s="622"/>
      <c r="DH19" s="622"/>
      <c r="DI19" s="622"/>
      <c r="DJ19" s="622"/>
      <c r="DK19" s="622"/>
      <c r="DL19" s="622"/>
      <c r="DM19" s="622"/>
      <c r="DN19" s="622"/>
      <c r="DO19" s="622"/>
      <c r="DP19" s="623"/>
      <c r="DQ19" s="630" t="s">
        <v>229</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160957</v>
      </c>
      <c r="S20" s="622"/>
      <c r="T20" s="622"/>
      <c r="U20" s="622"/>
      <c r="V20" s="622"/>
      <c r="W20" s="622"/>
      <c r="X20" s="622"/>
      <c r="Y20" s="623"/>
      <c r="Z20" s="624">
        <v>3.7</v>
      </c>
      <c r="AA20" s="624"/>
      <c r="AB20" s="624"/>
      <c r="AC20" s="624"/>
      <c r="AD20" s="625" t="s">
        <v>229</v>
      </c>
      <c r="AE20" s="625"/>
      <c r="AF20" s="625"/>
      <c r="AG20" s="625"/>
      <c r="AH20" s="625"/>
      <c r="AI20" s="625"/>
      <c r="AJ20" s="625"/>
      <c r="AK20" s="625"/>
      <c r="AL20" s="626" t="s">
        <v>229</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4214</v>
      </c>
      <c r="BH20" s="622"/>
      <c r="BI20" s="622"/>
      <c r="BJ20" s="622"/>
      <c r="BK20" s="622"/>
      <c r="BL20" s="622"/>
      <c r="BM20" s="622"/>
      <c r="BN20" s="623"/>
      <c r="BO20" s="624">
        <v>2.2999999999999998</v>
      </c>
      <c r="BP20" s="624"/>
      <c r="BQ20" s="624"/>
      <c r="BR20" s="624"/>
      <c r="BS20" s="630" t="s">
        <v>229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4293426</v>
      </c>
      <c r="CS20" s="622"/>
      <c r="CT20" s="622"/>
      <c r="CU20" s="622"/>
      <c r="CV20" s="622"/>
      <c r="CW20" s="622"/>
      <c r="CX20" s="622"/>
      <c r="CY20" s="623"/>
      <c r="CZ20" s="624">
        <v>100</v>
      </c>
      <c r="DA20" s="624"/>
      <c r="DB20" s="624"/>
      <c r="DC20" s="624"/>
      <c r="DD20" s="630">
        <v>1272862</v>
      </c>
      <c r="DE20" s="622"/>
      <c r="DF20" s="622"/>
      <c r="DG20" s="622"/>
      <c r="DH20" s="622"/>
      <c r="DI20" s="622"/>
      <c r="DJ20" s="622"/>
      <c r="DK20" s="622"/>
      <c r="DL20" s="622"/>
      <c r="DM20" s="622"/>
      <c r="DN20" s="622"/>
      <c r="DO20" s="622"/>
      <c r="DP20" s="623"/>
      <c r="DQ20" s="630">
        <v>2674261</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229</v>
      </c>
      <c r="S21" s="622"/>
      <c r="T21" s="622"/>
      <c r="U21" s="622"/>
      <c r="V21" s="622"/>
      <c r="W21" s="622"/>
      <c r="X21" s="622"/>
      <c r="Y21" s="623"/>
      <c r="Z21" s="624" t="s">
        <v>229</v>
      </c>
      <c r="AA21" s="624"/>
      <c r="AB21" s="624"/>
      <c r="AC21" s="624"/>
      <c r="AD21" s="625" t="s">
        <v>229</v>
      </c>
      <c r="AE21" s="625"/>
      <c r="AF21" s="625"/>
      <c r="AG21" s="625"/>
      <c r="AH21" s="625"/>
      <c r="AI21" s="625"/>
      <c r="AJ21" s="625"/>
      <c r="AK21" s="625"/>
      <c r="AL21" s="626" t="s">
        <v>229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4214</v>
      </c>
      <c r="BH21" s="622"/>
      <c r="BI21" s="622"/>
      <c r="BJ21" s="622"/>
      <c r="BK21" s="622"/>
      <c r="BL21" s="622"/>
      <c r="BM21" s="622"/>
      <c r="BN21" s="623"/>
      <c r="BO21" s="624">
        <v>2.2999999999999998</v>
      </c>
      <c r="BP21" s="624"/>
      <c r="BQ21" s="624"/>
      <c r="BR21" s="624"/>
      <c r="BS21" s="630" t="s">
        <v>229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1839048</v>
      </c>
      <c r="S22" s="622"/>
      <c r="T22" s="622"/>
      <c r="U22" s="622"/>
      <c r="V22" s="622"/>
      <c r="W22" s="622"/>
      <c r="X22" s="622"/>
      <c r="Y22" s="623"/>
      <c r="Z22" s="624">
        <v>42.3</v>
      </c>
      <c r="AA22" s="624"/>
      <c r="AB22" s="624"/>
      <c r="AC22" s="624"/>
      <c r="AD22" s="625">
        <v>1678091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168</v>
      </c>
      <c r="BH22" s="622"/>
      <c r="BI22" s="622"/>
      <c r="BJ22" s="622"/>
      <c r="BK22" s="622"/>
      <c r="BL22" s="622"/>
      <c r="BM22" s="622"/>
      <c r="BN22" s="623"/>
      <c r="BO22" s="624" t="s">
        <v>229</v>
      </c>
      <c r="BP22" s="624"/>
      <c r="BQ22" s="624"/>
      <c r="BR22" s="624"/>
      <c r="BS22" s="630" t="s">
        <v>229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t="s">
        <v>229</v>
      </c>
      <c r="S23" s="622"/>
      <c r="T23" s="622"/>
      <c r="U23" s="622"/>
      <c r="V23" s="622"/>
      <c r="W23" s="622"/>
      <c r="X23" s="622"/>
      <c r="Y23" s="623"/>
      <c r="Z23" s="624" t="s">
        <v>229</v>
      </c>
      <c r="AA23" s="624"/>
      <c r="AB23" s="624"/>
      <c r="AC23" s="624"/>
      <c r="AD23" s="625" t="s">
        <v>229</v>
      </c>
      <c r="AE23" s="625"/>
      <c r="AF23" s="625"/>
      <c r="AG23" s="625"/>
      <c r="AH23" s="625"/>
      <c r="AI23" s="625"/>
      <c r="AJ23" s="625"/>
      <c r="AK23" s="625"/>
      <c r="AL23" s="626" t="s">
        <v>229</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229</v>
      </c>
      <c r="BH23" s="622"/>
      <c r="BI23" s="622"/>
      <c r="BJ23" s="622"/>
      <c r="BK23" s="622"/>
      <c r="BL23" s="622"/>
      <c r="BM23" s="622"/>
      <c r="BN23" s="623"/>
      <c r="BO23" s="624" t="s">
        <v>168</v>
      </c>
      <c r="BP23" s="624"/>
      <c r="BQ23" s="624"/>
      <c r="BR23" s="624"/>
      <c r="BS23" s="630" t="s">
        <v>229</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19829</v>
      </c>
      <c r="S24" s="622"/>
      <c r="T24" s="622"/>
      <c r="U24" s="622"/>
      <c r="V24" s="622"/>
      <c r="W24" s="622"/>
      <c r="X24" s="622"/>
      <c r="Y24" s="623"/>
      <c r="Z24" s="624">
        <v>0.5</v>
      </c>
      <c r="AA24" s="624"/>
      <c r="AB24" s="624"/>
      <c r="AC24" s="624"/>
      <c r="AD24" s="625" t="s">
        <v>229</v>
      </c>
      <c r="AE24" s="625"/>
      <c r="AF24" s="625"/>
      <c r="AG24" s="625"/>
      <c r="AH24" s="625"/>
      <c r="AI24" s="625"/>
      <c r="AJ24" s="625"/>
      <c r="AK24" s="625"/>
      <c r="AL24" s="626" t="s">
        <v>229</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229</v>
      </c>
      <c r="BH24" s="622"/>
      <c r="BI24" s="622"/>
      <c r="BJ24" s="622"/>
      <c r="BK24" s="622"/>
      <c r="BL24" s="622"/>
      <c r="BM24" s="622"/>
      <c r="BN24" s="623"/>
      <c r="BO24" s="624" t="s">
        <v>229</v>
      </c>
      <c r="BP24" s="624"/>
      <c r="BQ24" s="624"/>
      <c r="BR24" s="624"/>
      <c r="BS24" s="630" t="s">
        <v>229</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1062243</v>
      </c>
      <c r="CS24" s="611"/>
      <c r="CT24" s="611"/>
      <c r="CU24" s="611"/>
      <c r="CV24" s="611"/>
      <c r="CW24" s="611"/>
      <c r="CX24" s="611"/>
      <c r="CY24" s="612"/>
      <c r="CZ24" s="615">
        <v>24.7</v>
      </c>
      <c r="DA24" s="616"/>
      <c r="DB24" s="616"/>
      <c r="DC24" s="635"/>
      <c r="DD24" s="654">
        <v>863998</v>
      </c>
      <c r="DE24" s="611"/>
      <c r="DF24" s="611"/>
      <c r="DG24" s="611"/>
      <c r="DH24" s="611"/>
      <c r="DI24" s="611"/>
      <c r="DJ24" s="611"/>
      <c r="DK24" s="612"/>
      <c r="DL24" s="654">
        <v>845165</v>
      </c>
      <c r="DM24" s="611"/>
      <c r="DN24" s="611"/>
      <c r="DO24" s="611"/>
      <c r="DP24" s="611"/>
      <c r="DQ24" s="611"/>
      <c r="DR24" s="611"/>
      <c r="DS24" s="611"/>
      <c r="DT24" s="611"/>
      <c r="DU24" s="611"/>
      <c r="DV24" s="612"/>
      <c r="DW24" s="615">
        <v>48.6</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67355</v>
      </c>
      <c r="S25" s="622"/>
      <c r="T25" s="622"/>
      <c r="U25" s="622"/>
      <c r="V25" s="622"/>
      <c r="W25" s="622"/>
      <c r="X25" s="622"/>
      <c r="Y25" s="623"/>
      <c r="Z25" s="624">
        <v>1.6</v>
      </c>
      <c r="AA25" s="624"/>
      <c r="AB25" s="624"/>
      <c r="AC25" s="624"/>
      <c r="AD25" s="625">
        <v>573</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168</v>
      </c>
      <c r="BP25" s="624"/>
      <c r="BQ25" s="624"/>
      <c r="BR25" s="624"/>
      <c r="BS25" s="630" t="s">
        <v>229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473189</v>
      </c>
      <c r="CS25" s="655"/>
      <c r="CT25" s="655"/>
      <c r="CU25" s="655"/>
      <c r="CV25" s="655"/>
      <c r="CW25" s="655"/>
      <c r="CX25" s="655"/>
      <c r="CY25" s="656"/>
      <c r="CZ25" s="626">
        <v>11</v>
      </c>
      <c r="DA25" s="657"/>
      <c r="DB25" s="657"/>
      <c r="DC25" s="660"/>
      <c r="DD25" s="630">
        <v>430442</v>
      </c>
      <c r="DE25" s="655"/>
      <c r="DF25" s="655"/>
      <c r="DG25" s="655"/>
      <c r="DH25" s="655"/>
      <c r="DI25" s="655"/>
      <c r="DJ25" s="655"/>
      <c r="DK25" s="656"/>
      <c r="DL25" s="630">
        <v>419497</v>
      </c>
      <c r="DM25" s="655"/>
      <c r="DN25" s="655"/>
      <c r="DO25" s="655"/>
      <c r="DP25" s="655"/>
      <c r="DQ25" s="655"/>
      <c r="DR25" s="655"/>
      <c r="DS25" s="655"/>
      <c r="DT25" s="655"/>
      <c r="DU25" s="655"/>
      <c r="DV25" s="656"/>
      <c r="DW25" s="626">
        <v>24.1</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73247</v>
      </c>
      <c r="S26" s="622"/>
      <c r="T26" s="622"/>
      <c r="U26" s="622"/>
      <c r="V26" s="622"/>
      <c r="W26" s="622"/>
      <c r="X26" s="622"/>
      <c r="Y26" s="623"/>
      <c r="Z26" s="624">
        <v>1.7</v>
      </c>
      <c r="AA26" s="624"/>
      <c r="AB26" s="624"/>
      <c r="AC26" s="624"/>
      <c r="AD26" s="625" t="s">
        <v>229</v>
      </c>
      <c r="AE26" s="625"/>
      <c r="AF26" s="625"/>
      <c r="AG26" s="625"/>
      <c r="AH26" s="625"/>
      <c r="AI26" s="625"/>
      <c r="AJ26" s="625"/>
      <c r="AK26" s="625"/>
      <c r="AL26" s="626" t="s">
        <v>229</v>
      </c>
      <c r="AM26" s="627"/>
      <c r="AN26" s="627"/>
      <c r="AO26" s="628"/>
      <c r="AP26" s="639" t="s">
        <v>291</v>
      </c>
      <c r="AQ26" s="659"/>
      <c r="AR26" s="659"/>
      <c r="AS26" s="659"/>
      <c r="AT26" s="659"/>
      <c r="AU26" s="659"/>
      <c r="AV26" s="659"/>
      <c r="AW26" s="659"/>
      <c r="AX26" s="659"/>
      <c r="AY26" s="659"/>
      <c r="AZ26" s="659"/>
      <c r="BA26" s="659"/>
      <c r="BB26" s="659"/>
      <c r="BC26" s="659"/>
      <c r="BD26" s="659"/>
      <c r="BE26" s="659"/>
      <c r="BF26" s="641"/>
      <c r="BG26" s="621" t="s">
        <v>229</v>
      </c>
      <c r="BH26" s="622"/>
      <c r="BI26" s="622"/>
      <c r="BJ26" s="622"/>
      <c r="BK26" s="622"/>
      <c r="BL26" s="622"/>
      <c r="BM26" s="622"/>
      <c r="BN26" s="623"/>
      <c r="BO26" s="624" t="s">
        <v>229</v>
      </c>
      <c r="BP26" s="624"/>
      <c r="BQ26" s="624"/>
      <c r="BR26" s="624"/>
      <c r="BS26" s="630" t="s">
        <v>229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274959</v>
      </c>
      <c r="CS26" s="622"/>
      <c r="CT26" s="622"/>
      <c r="CU26" s="622"/>
      <c r="CV26" s="622"/>
      <c r="CW26" s="622"/>
      <c r="CX26" s="622"/>
      <c r="CY26" s="623"/>
      <c r="CZ26" s="626">
        <v>6.4</v>
      </c>
      <c r="DA26" s="657"/>
      <c r="DB26" s="657"/>
      <c r="DC26" s="660"/>
      <c r="DD26" s="630">
        <v>237647</v>
      </c>
      <c r="DE26" s="622"/>
      <c r="DF26" s="622"/>
      <c r="DG26" s="622"/>
      <c r="DH26" s="622"/>
      <c r="DI26" s="622"/>
      <c r="DJ26" s="622"/>
      <c r="DK26" s="623"/>
      <c r="DL26" s="630" t="s">
        <v>229</v>
      </c>
      <c r="DM26" s="622"/>
      <c r="DN26" s="622"/>
      <c r="DO26" s="622"/>
      <c r="DP26" s="622"/>
      <c r="DQ26" s="622"/>
      <c r="DR26" s="622"/>
      <c r="DS26" s="622"/>
      <c r="DT26" s="622"/>
      <c r="DU26" s="622"/>
      <c r="DV26" s="623"/>
      <c r="DW26" s="626" t="s">
        <v>229</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181660</v>
      </c>
      <c r="S27" s="622"/>
      <c r="T27" s="622"/>
      <c r="U27" s="622"/>
      <c r="V27" s="622"/>
      <c r="W27" s="622"/>
      <c r="X27" s="622"/>
      <c r="Y27" s="623"/>
      <c r="Z27" s="624">
        <v>4.2</v>
      </c>
      <c r="AA27" s="624"/>
      <c r="AB27" s="624"/>
      <c r="AC27" s="624"/>
      <c r="AD27" s="625" t="s">
        <v>229</v>
      </c>
      <c r="AE27" s="625"/>
      <c r="AF27" s="625"/>
      <c r="AG27" s="625"/>
      <c r="AH27" s="625"/>
      <c r="AI27" s="625"/>
      <c r="AJ27" s="625"/>
      <c r="AK27" s="625"/>
      <c r="AL27" s="626" t="s">
        <v>229</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180825</v>
      </c>
      <c r="BH27" s="622"/>
      <c r="BI27" s="622"/>
      <c r="BJ27" s="622"/>
      <c r="BK27" s="622"/>
      <c r="BL27" s="622"/>
      <c r="BM27" s="622"/>
      <c r="BN27" s="623"/>
      <c r="BO27" s="624">
        <v>100</v>
      </c>
      <c r="BP27" s="624"/>
      <c r="BQ27" s="624"/>
      <c r="BR27" s="624"/>
      <c r="BS27" s="630">
        <v>1737</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143622</v>
      </c>
      <c r="CS27" s="655"/>
      <c r="CT27" s="655"/>
      <c r="CU27" s="655"/>
      <c r="CV27" s="655"/>
      <c r="CW27" s="655"/>
      <c r="CX27" s="655"/>
      <c r="CY27" s="656"/>
      <c r="CZ27" s="626">
        <v>3.3</v>
      </c>
      <c r="DA27" s="657"/>
      <c r="DB27" s="657"/>
      <c r="DC27" s="660"/>
      <c r="DD27" s="630">
        <v>46476</v>
      </c>
      <c r="DE27" s="655"/>
      <c r="DF27" s="655"/>
      <c r="DG27" s="655"/>
      <c r="DH27" s="655"/>
      <c r="DI27" s="655"/>
      <c r="DJ27" s="655"/>
      <c r="DK27" s="656"/>
      <c r="DL27" s="630">
        <v>38588</v>
      </c>
      <c r="DM27" s="655"/>
      <c r="DN27" s="655"/>
      <c r="DO27" s="655"/>
      <c r="DP27" s="655"/>
      <c r="DQ27" s="655"/>
      <c r="DR27" s="655"/>
      <c r="DS27" s="655"/>
      <c r="DT27" s="655"/>
      <c r="DU27" s="655"/>
      <c r="DV27" s="656"/>
      <c r="DW27" s="626">
        <v>2.2000000000000002</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229</v>
      </c>
      <c r="S28" s="622"/>
      <c r="T28" s="622"/>
      <c r="U28" s="622"/>
      <c r="V28" s="622"/>
      <c r="W28" s="622"/>
      <c r="X28" s="622"/>
      <c r="Y28" s="623"/>
      <c r="Z28" s="624" t="s">
        <v>229</v>
      </c>
      <c r="AA28" s="624"/>
      <c r="AB28" s="624"/>
      <c r="AC28" s="624"/>
      <c r="AD28" s="625" t="s">
        <v>229</v>
      </c>
      <c r="AE28" s="625"/>
      <c r="AF28" s="625"/>
      <c r="AG28" s="625"/>
      <c r="AH28" s="625"/>
      <c r="AI28" s="625"/>
      <c r="AJ28" s="625"/>
      <c r="AK28" s="625"/>
      <c r="AL28" s="626" t="s">
        <v>229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445432</v>
      </c>
      <c r="CS28" s="622"/>
      <c r="CT28" s="622"/>
      <c r="CU28" s="622"/>
      <c r="CV28" s="622"/>
      <c r="CW28" s="622"/>
      <c r="CX28" s="622"/>
      <c r="CY28" s="623"/>
      <c r="CZ28" s="626">
        <v>10.4</v>
      </c>
      <c r="DA28" s="657"/>
      <c r="DB28" s="657"/>
      <c r="DC28" s="660"/>
      <c r="DD28" s="630">
        <v>387080</v>
      </c>
      <c r="DE28" s="622"/>
      <c r="DF28" s="622"/>
      <c r="DG28" s="622"/>
      <c r="DH28" s="622"/>
      <c r="DI28" s="622"/>
      <c r="DJ28" s="622"/>
      <c r="DK28" s="623"/>
      <c r="DL28" s="630">
        <v>387080</v>
      </c>
      <c r="DM28" s="622"/>
      <c r="DN28" s="622"/>
      <c r="DO28" s="622"/>
      <c r="DP28" s="622"/>
      <c r="DQ28" s="622"/>
      <c r="DR28" s="622"/>
      <c r="DS28" s="622"/>
      <c r="DT28" s="622"/>
      <c r="DU28" s="622"/>
      <c r="DV28" s="623"/>
      <c r="DW28" s="626">
        <v>22.2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279273</v>
      </c>
      <c r="S29" s="622"/>
      <c r="T29" s="622"/>
      <c r="U29" s="622"/>
      <c r="V29" s="622"/>
      <c r="W29" s="622"/>
      <c r="X29" s="622"/>
      <c r="Y29" s="623"/>
      <c r="Z29" s="624">
        <v>6.4</v>
      </c>
      <c r="AA29" s="624"/>
      <c r="AB29" s="624"/>
      <c r="AC29" s="624"/>
      <c r="AD29" s="625" t="s">
        <v>229</v>
      </c>
      <c r="AE29" s="625"/>
      <c r="AF29" s="625"/>
      <c r="AG29" s="625"/>
      <c r="AH29" s="625"/>
      <c r="AI29" s="625"/>
      <c r="AJ29" s="625"/>
      <c r="AK29" s="625"/>
      <c r="AL29" s="626" t="s">
        <v>229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78" t="s">
        <v>301</v>
      </c>
      <c r="CE29" s="679"/>
      <c r="CF29" s="636" t="s">
        <v>63</v>
      </c>
      <c r="CG29" s="637"/>
      <c r="CH29" s="637"/>
      <c r="CI29" s="637"/>
      <c r="CJ29" s="637"/>
      <c r="CK29" s="637"/>
      <c r="CL29" s="637"/>
      <c r="CM29" s="637"/>
      <c r="CN29" s="637"/>
      <c r="CO29" s="637"/>
      <c r="CP29" s="637"/>
      <c r="CQ29" s="638"/>
      <c r="CR29" s="621">
        <v>445062</v>
      </c>
      <c r="CS29" s="655"/>
      <c r="CT29" s="655"/>
      <c r="CU29" s="655"/>
      <c r="CV29" s="655"/>
      <c r="CW29" s="655"/>
      <c r="CX29" s="655"/>
      <c r="CY29" s="656"/>
      <c r="CZ29" s="626">
        <v>10.4</v>
      </c>
      <c r="DA29" s="657"/>
      <c r="DB29" s="657"/>
      <c r="DC29" s="660"/>
      <c r="DD29" s="630">
        <v>386710</v>
      </c>
      <c r="DE29" s="655"/>
      <c r="DF29" s="655"/>
      <c r="DG29" s="655"/>
      <c r="DH29" s="655"/>
      <c r="DI29" s="655"/>
      <c r="DJ29" s="655"/>
      <c r="DK29" s="656"/>
      <c r="DL29" s="630">
        <v>386710</v>
      </c>
      <c r="DM29" s="655"/>
      <c r="DN29" s="655"/>
      <c r="DO29" s="655"/>
      <c r="DP29" s="655"/>
      <c r="DQ29" s="655"/>
      <c r="DR29" s="655"/>
      <c r="DS29" s="655"/>
      <c r="DT29" s="655"/>
      <c r="DU29" s="655"/>
      <c r="DV29" s="656"/>
      <c r="DW29" s="626">
        <v>22.2</v>
      </c>
      <c r="DX29" s="657"/>
      <c r="DY29" s="657"/>
      <c r="DZ29" s="657"/>
      <c r="EA29" s="657"/>
      <c r="EB29" s="657"/>
      <c r="EC29" s="658"/>
    </row>
    <row r="30" spans="2:133" ht="11.25" customHeight="1">
      <c r="B30" s="618" t="s">
        <v>302</v>
      </c>
      <c r="C30" s="619"/>
      <c r="D30" s="619"/>
      <c r="E30" s="619"/>
      <c r="F30" s="619"/>
      <c r="G30" s="619"/>
      <c r="H30" s="619"/>
      <c r="I30" s="619"/>
      <c r="J30" s="619"/>
      <c r="K30" s="619"/>
      <c r="L30" s="619"/>
      <c r="M30" s="619"/>
      <c r="N30" s="619"/>
      <c r="O30" s="619"/>
      <c r="P30" s="619"/>
      <c r="Q30" s="620"/>
      <c r="R30" s="621">
        <v>6492</v>
      </c>
      <c r="S30" s="622"/>
      <c r="T30" s="622"/>
      <c r="U30" s="622"/>
      <c r="V30" s="622"/>
      <c r="W30" s="622"/>
      <c r="X30" s="622"/>
      <c r="Y30" s="623"/>
      <c r="Z30" s="624">
        <v>0.1</v>
      </c>
      <c r="AA30" s="624"/>
      <c r="AB30" s="624"/>
      <c r="AC30" s="624"/>
      <c r="AD30" s="625">
        <v>443</v>
      </c>
      <c r="AE30" s="625"/>
      <c r="AF30" s="625"/>
      <c r="AG30" s="625"/>
      <c r="AH30" s="625"/>
      <c r="AI30" s="625"/>
      <c r="AJ30" s="625"/>
      <c r="AK30" s="625"/>
      <c r="AL30" s="626">
        <v>0</v>
      </c>
      <c r="AM30" s="627"/>
      <c r="AN30" s="627"/>
      <c r="AO30" s="628"/>
      <c r="AP30" s="669" t="s">
        <v>303</v>
      </c>
      <c r="AQ30" s="670"/>
      <c r="AR30" s="670"/>
      <c r="AS30" s="670"/>
      <c r="AT30" s="675" t="s">
        <v>304</v>
      </c>
      <c r="AU30" s="210"/>
      <c r="AV30" s="210"/>
      <c r="AW30" s="210"/>
      <c r="AX30" s="607" t="s">
        <v>182</v>
      </c>
      <c r="AY30" s="608"/>
      <c r="AZ30" s="608"/>
      <c r="BA30" s="608"/>
      <c r="BB30" s="608"/>
      <c r="BC30" s="608"/>
      <c r="BD30" s="608"/>
      <c r="BE30" s="608"/>
      <c r="BF30" s="609"/>
      <c r="BG30" s="687">
        <v>99.8</v>
      </c>
      <c r="BH30" s="688"/>
      <c r="BI30" s="688"/>
      <c r="BJ30" s="688"/>
      <c r="BK30" s="688"/>
      <c r="BL30" s="688"/>
      <c r="BM30" s="616">
        <v>98.5</v>
      </c>
      <c r="BN30" s="688"/>
      <c r="BO30" s="688"/>
      <c r="BP30" s="688"/>
      <c r="BQ30" s="689"/>
      <c r="BR30" s="687">
        <v>99.8</v>
      </c>
      <c r="BS30" s="688"/>
      <c r="BT30" s="688"/>
      <c r="BU30" s="688"/>
      <c r="BV30" s="688"/>
      <c r="BW30" s="688"/>
      <c r="BX30" s="616">
        <v>98.2</v>
      </c>
      <c r="BY30" s="688"/>
      <c r="BZ30" s="688"/>
      <c r="CA30" s="688"/>
      <c r="CB30" s="689"/>
      <c r="CD30" s="680"/>
      <c r="CE30" s="681"/>
      <c r="CF30" s="636" t="s">
        <v>305</v>
      </c>
      <c r="CG30" s="637"/>
      <c r="CH30" s="637"/>
      <c r="CI30" s="637"/>
      <c r="CJ30" s="637"/>
      <c r="CK30" s="637"/>
      <c r="CL30" s="637"/>
      <c r="CM30" s="637"/>
      <c r="CN30" s="637"/>
      <c r="CO30" s="637"/>
      <c r="CP30" s="637"/>
      <c r="CQ30" s="638"/>
      <c r="CR30" s="621">
        <v>422028</v>
      </c>
      <c r="CS30" s="622"/>
      <c r="CT30" s="622"/>
      <c r="CU30" s="622"/>
      <c r="CV30" s="622"/>
      <c r="CW30" s="622"/>
      <c r="CX30" s="622"/>
      <c r="CY30" s="623"/>
      <c r="CZ30" s="626">
        <v>9.8000000000000007</v>
      </c>
      <c r="DA30" s="657"/>
      <c r="DB30" s="657"/>
      <c r="DC30" s="660"/>
      <c r="DD30" s="630">
        <v>368742</v>
      </c>
      <c r="DE30" s="622"/>
      <c r="DF30" s="622"/>
      <c r="DG30" s="622"/>
      <c r="DH30" s="622"/>
      <c r="DI30" s="622"/>
      <c r="DJ30" s="622"/>
      <c r="DK30" s="623"/>
      <c r="DL30" s="630">
        <v>368742</v>
      </c>
      <c r="DM30" s="622"/>
      <c r="DN30" s="622"/>
      <c r="DO30" s="622"/>
      <c r="DP30" s="622"/>
      <c r="DQ30" s="622"/>
      <c r="DR30" s="622"/>
      <c r="DS30" s="622"/>
      <c r="DT30" s="622"/>
      <c r="DU30" s="622"/>
      <c r="DV30" s="623"/>
      <c r="DW30" s="626">
        <v>21.2</v>
      </c>
      <c r="DX30" s="657"/>
      <c r="DY30" s="657"/>
      <c r="DZ30" s="657"/>
      <c r="EA30" s="657"/>
      <c r="EB30" s="657"/>
      <c r="EC30" s="658"/>
    </row>
    <row r="31" spans="2:133" ht="11.25" customHeight="1">
      <c r="B31" s="618" t="s">
        <v>306</v>
      </c>
      <c r="C31" s="619"/>
      <c r="D31" s="619"/>
      <c r="E31" s="619"/>
      <c r="F31" s="619"/>
      <c r="G31" s="619"/>
      <c r="H31" s="619"/>
      <c r="I31" s="619"/>
      <c r="J31" s="619"/>
      <c r="K31" s="619"/>
      <c r="L31" s="619"/>
      <c r="M31" s="619"/>
      <c r="N31" s="619"/>
      <c r="O31" s="619"/>
      <c r="P31" s="619"/>
      <c r="Q31" s="620"/>
      <c r="R31" s="621">
        <v>426098</v>
      </c>
      <c r="S31" s="622"/>
      <c r="T31" s="622"/>
      <c r="U31" s="622"/>
      <c r="V31" s="622"/>
      <c r="W31" s="622"/>
      <c r="X31" s="622"/>
      <c r="Y31" s="623"/>
      <c r="Z31" s="624">
        <v>9.8000000000000007</v>
      </c>
      <c r="AA31" s="624"/>
      <c r="AB31" s="624"/>
      <c r="AC31" s="624"/>
      <c r="AD31" s="625" t="s">
        <v>229</v>
      </c>
      <c r="AE31" s="625"/>
      <c r="AF31" s="625"/>
      <c r="AG31" s="625"/>
      <c r="AH31" s="625"/>
      <c r="AI31" s="625"/>
      <c r="AJ31" s="625"/>
      <c r="AK31" s="625"/>
      <c r="AL31" s="626" t="s">
        <v>229</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84">
        <v>99.8</v>
      </c>
      <c r="BH31" s="655"/>
      <c r="BI31" s="655"/>
      <c r="BJ31" s="655"/>
      <c r="BK31" s="655"/>
      <c r="BL31" s="655"/>
      <c r="BM31" s="627">
        <v>98.3</v>
      </c>
      <c r="BN31" s="685"/>
      <c r="BO31" s="685"/>
      <c r="BP31" s="685"/>
      <c r="BQ31" s="686"/>
      <c r="BR31" s="684">
        <v>99.7</v>
      </c>
      <c r="BS31" s="655"/>
      <c r="BT31" s="655"/>
      <c r="BU31" s="655"/>
      <c r="BV31" s="655"/>
      <c r="BW31" s="655"/>
      <c r="BX31" s="627">
        <v>97.4</v>
      </c>
      <c r="BY31" s="685"/>
      <c r="BZ31" s="685"/>
      <c r="CA31" s="685"/>
      <c r="CB31" s="686"/>
      <c r="CD31" s="680"/>
      <c r="CE31" s="681"/>
      <c r="CF31" s="636" t="s">
        <v>309</v>
      </c>
      <c r="CG31" s="637"/>
      <c r="CH31" s="637"/>
      <c r="CI31" s="637"/>
      <c r="CJ31" s="637"/>
      <c r="CK31" s="637"/>
      <c r="CL31" s="637"/>
      <c r="CM31" s="637"/>
      <c r="CN31" s="637"/>
      <c r="CO31" s="637"/>
      <c r="CP31" s="637"/>
      <c r="CQ31" s="638"/>
      <c r="CR31" s="621">
        <v>23034</v>
      </c>
      <c r="CS31" s="655"/>
      <c r="CT31" s="655"/>
      <c r="CU31" s="655"/>
      <c r="CV31" s="655"/>
      <c r="CW31" s="655"/>
      <c r="CX31" s="655"/>
      <c r="CY31" s="656"/>
      <c r="CZ31" s="626">
        <v>0.5</v>
      </c>
      <c r="DA31" s="657"/>
      <c r="DB31" s="657"/>
      <c r="DC31" s="660"/>
      <c r="DD31" s="630">
        <v>17968</v>
      </c>
      <c r="DE31" s="655"/>
      <c r="DF31" s="655"/>
      <c r="DG31" s="655"/>
      <c r="DH31" s="655"/>
      <c r="DI31" s="655"/>
      <c r="DJ31" s="655"/>
      <c r="DK31" s="656"/>
      <c r="DL31" s="630">
        <v>17968</v>
      </c>
      <c r="DM31" s="655"/>
      <c r="DN31" s="655"/>
      <c r="DO31" s="655"/>
      <c r="DP31" s="655"/>
      <c r="DQ31" s="655"/>
      <c r="DR31" s="655"/>
      <c r="DS31" s="655"/>
      <c r="DT31" s="655"/>
      <c r="DU31" s="655"/>
      <c r="DV31" s="656"/>
      <c r="DW31" s="626">
        <v>1</v>
      </c>
      <c r="DX31" s="657"/>
      <c r="DY31" s="657"/>
      <c r="DZ31" s="657"/>
      <c r="EA31" s="657"/>
      <c r="EB31" s="657"/>
      <c r="EC31" s="658"/>
    </row>
    <row r="32" spans="2:133" ht="11.25" customHeight="1">
      <c r="B32" s="618" t="s">
        <v>310</v>
      </c>
      <c r="C32" s="619"/>
      <c r="D32" s="619"/>
      <c r="E32" s="619"/>
      <c r="F32" s="619"/>
      <c r="G32" s="619"/>
      <c r="H32" s="619"/>
      <c r="I32" s="619"/>
      <c r="J32" s="619"/>
      <c r="K32" s="619"/>
      <c r="L32" s="619"/>
      <c r="M32" s="619"/>
      <c r="N32" s="619"/>
      <c r="O32" s="619"/>
      <c r="P32" s="619"/>
      <c r="Q32" s="620"/>
      <c r="R32" s="621">
        <v>565758</v>
      </c>
      <c r="S32" s="622"/>
      <c r="T32" s="622"/>
      <c r="U32" s="622"/>
      <c r="V32" s="622"/>
      <c r="W32" s="622"/>
      <c r="X32" s="622"/>
      <c r="Y32" s="623"/>
      <c r="Z32" s="624">
        <v>13</v>
      </c>
      <c r="AA32" s="624"/>
      <c r="AB32" s="624"/>
      <c r="AC32" s="624"/>
      <c r="AD32" s="625" t="s">
        <v>229</v>
      </c>
      <c r="AE32" s="625"/>
      <c r="AF32" s="625"/>
      <c r="AG32" s="625"/>
      <c r="AH32" s="625"/>
      <c r="AI32" s="625"/>
      <c r="AJ32" s="625"/>
      <c r="AK32" s="625"/>
      <c r="AL32" s="626" t="s">
        <v>229</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99.7</v>
      </c>
      <c r="BH32" s="691"/>
      <c r="BI32" s="691"/>
      <c r="BJ32" s="691"/>
      <c r="BK32" s="691"/>
      <c r="BL32" s="691"/>
      <c r="BM32" s="692">
        <v>98.3</v>
      </c>
      <c r="BN32" s="691"/>
      <c r="BO32" s="691"/>
      <c r="BP32" s="691"/>
      <c r="BQ32" s="693"/>
      <c r="BR32" s="690">
        <v>99.9</v>
      </c>
      <c r="BS32" s="691"/>
      <c r="BT32" s="691"/>
      <c r="BU32" s="691"/>
      <c r="BV32" s="691"/>
      <c r="BW32" s="691"/>
      <c r="BX32" s="692">
        <v>98.4</v>
      </c>
      <c r="BY32" s="691"/>
      <c r="BZ32" s="691"/>
      <c r="CA32" s="691"/>
      <c r="CB32" s="693"/>
      <c r="CD32" s="682"/>
      <c r="CE32" s="683"/>
      <c r="CF32" s="636" t="s">
        <v>312</v>
      </c>
      <c r="CG32" s="637"/>
      <c r="CH32" s="637"/>
      <c r="CI32" s="637"/>
      <c r="CJ32" s="637"/>
      <c r="CK32" s="637"/>
      <c r="CL32" s="637"/>
      <c r="CM32" s="637"/>
      <c r="CN32" s="637"/>
      <c r="CO32" s="637"/>
      <c r="CP32" s="637"/>
      <c r="CQ32" s="638"/>
      <c r="CR32" s="621">
        <v>370</v>
      </c>
      <c r="CS32" s="622"/>
      <c r="CT32" s="622"/>
      <c r="CU32" s="622"/>
      <c r="CV32" s="622"/>
      <c r="CW32" s="622"/>
      <c r="CX32" s="622"/>
      <c r="CY32" s="623"/>
      <c r="CZ32" s="626">
        <v>0</v>
      </c>
      <c r="DA32" s="657"/>
      <c r="DB32" s="657"/>
      <c r="DC32" s="660"/>
      <c r="DD32" s="630">
        <v>370</v>
      </c>
      <c r="DE32" s="622"/>
      <c r="DF32" s="622"/>
      <c r="DG32" s="622"/>
      <c r="DH32" s="622"/>
      <c r="DI32" s="622"/>
      <c r="DJ32" s="622"/>
      <c r="DK32" s="623"/>
      <c r="DL32" s="630">
        <v>370</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313</v>
      </c>
      <c r="C33" s="619"/>
      <c r="D33" s="619"/>
      <c r="E33" s="619"/>
      <c r="F33" s="619"/>
      <c r="G33" s="619"/>
      <c r="H33" s="619"/>
      <c r="I33" s="619"/>
      <c r="J33" s="619"/>
      <c r="K33" s="619"/>
      <c r="L33" s="619"/>
      <c r="M33" s="619"/>
      <c r="N33" s="619"/>
      <c r="O33" s="619"/>
      <c r="P33" s="619"/>
      <c r="Q33" s="620"/>
      <c r="R33" s="621">
        <v>59150</v>
      </c>
      <c r="S33" s="622"/>
      <c r="T33" s="622"/>
      <c r="U33" s="622"/>
      <c r="V33" s="622"/>
      <c r="W33" s="622"/>
      <c r="X33" s="622"/>
      <c r="Y33" s="623"/>
      <c r="Z33" s="624">
        <v>1.4</v>
      </c>
      <c r="AA33" s="624"/>
      <c r="AB33" s="624"/>
      <c r="AC33" s="624"/>
      <c r="AD33" s="625" t="s">
        <v>229</v>
      </c>
      <c r="AE33" s="625"/>
      <c r="AF33" s="625"/>
      <c r="AG33" s="625"/>
      <c r="AH33" s="625"/>
      <c r="AI33" s="625"/>
      <c r="AJ33" s="625"/>
      <c r="AK33" s="625"/>
      <c r="AL33" s="626" t="s">
        <v>168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1958317</v>
      </c>
      <c r="CS33" s="655"/>
      <c r="CT33" s="655"/>
      <c r="CU33" s="655"/>
      <c r="CV33" s="655"/>
      <c r="CW33" s="655"/>
      <c r="CX33" s="655"/>
      <c r="CY33" s="656"/>
      <c r="CZ33" s="626">
        <v>45.6</v>
      </c>
      <c r="DA33" s="657"/>
      <c r="DB33" s="657"/>
      <c r="DC33" s="660"/>
      <c r="DD33" s="630">
        <v>1493231</v>
      </c>
      <c r="DE33" s="655"/>
      <c r="DF33" s="655"/>
      <c r="DG33" s="655"/>
      <c r="DH33" s="655"/>
      <c r="DI33" s="655"/>
      <c r="DJ33" s="655"/>
      <c r="DK33" s="656"/>
      <c r="DL33" s="630">
        <v>712887</v>
      </c>
      <c r="DM33" s="655"/>
      <c r="DN33" s="655"/>
      <c r="DO33" s="655"/>
      <c r="DP33" s="655"/>
      <c r="DQ33" s="655"/>
      <c r="DR33" s="655"/>
      <c r="DS33" s="655"/>
      <c r="DT33" s="655"/>
      <c r="DU33" s="655"/>
      <c r="DV33" s="656"/>
      <c r="DW33" s="626">
        <v>41</v>
      </c>
      <c r="DX33" s="657"/>
      <c r="DY33" s="657"/>
      <c r="DZ33" s="657"/>
      <c r="EA33" s="657"/>
      <c r="EB33" s="657"/>
      <c r="EC33" s="658"/>
    </row>
    <row r="34" spans="2:133" ht="11.25" customHeight="1">
      <c r="B34" s="618" t="s">
        <v>315</v>
      </c>
      <c r="C34" s="619"/>
      <c r="D34" s="619"/>
      <c r="E34" s="619"/>
      <c r="F34" s="619"/>
      <c r="G34" s="619"/>
      <c r="H34" s="619"/>
      <c r="I34" s="619"/>
      <c r="J34" s="619"/>
      <c r="K34" s="619"/>
      <c r="L34" s="619"/>
      <c r="M34" s="619"/>
      <c r="N34" s="619"/>
      <c r="O34" s="619"/>
      <c r="P34" s="619"/>
      <c r="Q34" s="620"/>
      <c r="R34" s="621">
        <v>76085</v>
      </c>
      <c r="S34" s="622"/>
      <c r="T34" s="622"/>
      <c r="U34" s="622"/>
      <c r="V34" s="622"/>
      <c r="W34" s="622"/>
      <c r="X34" s="622"/>
      <c r="Y34" s="623"/>
      <c r="Z34" s="624">
        <v>1.8</v>
      </c>
      <c r="AA34" s="624"/>
      <c r="AB34" s="624"/>
      <c r="AC34" s="624"/>
      <c r="AD34" s="625">
        <v>19</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544659</v>
      </c>
      <c r="CS34" s="622"/>
      <c r="CT34" s="622"/>
      <c r="CU34" s="622"/>
      <c r="CV34" s="622"/>
      <c r="CW34" s="622"/>
      <c r="CX34" s="622"/>
      <c r="CY34" s="623"/>
      <c r="CZ34" s="626">
        <v>12.7</v>
      </c>
      <c r="DA34" s="657"/>
      <c r="DB34" s="657"/>
      <c r="DC34" s="660"/>
      <c r="DD34" s="630">
        <v>372451</v>
      </c>
      <c r="DE34" s="622"/>
      <c r="DF34" s="622"/>
      <c r="DG34" s="622"/>
      <c r="DH34" s="622"/>
      <c r="DI34" s="622"/>
      <c r="DJ34" s="622"/>
      <c r="DK34" s="623"/>
      <c r="DL34" s="630">
        <v>255703</v>
      </c>
      <c r="DM34" s="622"/>
      <c r="DN34" s="622"/>
      <c r="DO34" s="622"/>
      <c r="DP34" s="622"/>
      <c r="DQ34" s="622"/>
      <c r="DR34" s="622"/>
      <c r="DS34" s="622"/>
      <c r="DT34" s="622"/>
      <c r="DU34" s="622"/>
      <c r="DV34" s="623"/>
      <c r="DW34" s="626">
        <v>14.7</v>
      </c>
      <c r="DX34" s="657"/>
      <c r="DY34" s="657"/>
      <c r="DZ34" s="657"/>
      <c r="EA34" s="657"/>
      <c r="EB34" s="657"/>
      <c r="EC34" s="658"/>
    </row>
    <row r="35" spans="2:133" ht="11.25" customHeight="1">
      <c r="B35" s="618" t="s">
        <v>319</v>
      </c>
      <c r="C35" s="619"/>
      <c r="D35" s="619"/>
      <c r="E35" s="619"/>
      <c r="F35" s="619"/>
      <c r="G35" s="619"/>
      <c r="H35" s="619"/>
      <c r="I35" s="619"/>
      <c r="J35" s="619"/>
      <c r="K35" s="619"/>
      <c r="L35" s="619"/>
      <c r="M35" s="619"/>
      <c r="N35" s="619"/>
      <c r="O35" s="619"/>
      <c r="P35" s="619"/>
      <c r="Q35" s="620"/>
      <c r="R35" s="621">
        <v>750379</v>
      </c>
      <c r="S35" s="622"/>
      <c r="T35" s="622"/>
      <c r="U35" s="622"/>
      <c r="V35" s="622"/>
      <c r="W35" s="622"/>
      <c r="X35" s="622"/>
      <c r="Y35" s="623"/>
      <c r="Z35" s="624">
        <v>17.3</v>
      </c>
      <c r="AA35" s="624"/>
      <c r="AB35" s="624"/>
      <c r="AC35" s="624"/>
      <c r="AD35" s="625" t="s">
        <v>168</v>
      </c>
      <c r="AE35" s="625"/>
      <c r="AF35" s="625"/>
      <c r="AG35" s="625"/>
      <c r="AH35" s="625"/>
      <c r="AI35" s="625"/>
      <c r="AJ35" s="625"/>
      <c r="AK35" s="625"/>
      <c r="AL35" s="626" t="s">
        <v>229</v>
      </c>
      <c r="AM35" s="627"/>
      <c r="AN35" s="627"/>
      <c r="AO35" s="628"/>
      <c r="AP35" s="214"/>
      <c r="AQ35" s="694" t="s">
        <v>320</v>
      </c>
      <c r="AR35" s="695"/>
      <c r="AS35" s="695"/>
      <c r="AT35" s="695"/>
      <c r="AU35" s="695"/>
      <c r="AV35" s="695"/>
      <c r="AW35" s="695"/>
      <c r="AX35" s="695"/>
      <c r="AY35" s="696"/>
      <c r="AZ35" s="610">
        <v>203549</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4094</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77492</v>
      </c>
      <c r="CS35" s="655"/>
      <c r="CT35" s="655"/>
      <c r="CU35" s="655"/>
      <c r="CV35" s="655"/>
      <c r="CW35" s="655"/>
      <c r="CX35" s="655"/>
      <c r="CY35" s="656"/>
      <c r="CZ35" s="626">
        <v>1.8</v>
      </c>
      <c r="DA35" s="657"/>
      <c r="DB35" s="657"/>
      <c r="DC35" s="660"/>
      <c r="DD35" s="630">
        <v>65561</v>
      </c>
      <c r="DE35" s="655"/>
      <c r="DF35" s="655"/>
      <c r="DG35" s="655"/>
      <c r="DH35" s="655"/>
      <c r="DI35" s="655"/>
      <c r="DJ35" s="655"/>
      <c r="DK35" s="656"/>
      <c r="DL35" s="630">
        <v>41555</v>
      </c>
      <c r="DM35" s="655"/>
      <c r="DN35" s="655"/>
      <c r="DO35" s="655"/>
      <c r="DP35" s="655"/>
      <c r="DQ35" s="655"/>
      <c r="DR35" s="655"/>
      <c r="DS35" s="655"/>
      <c r="DT35" s="655"/>
      <c r="DU35" s="655"/>
      <c r="DV35" s="656"/>
      <c r="DW35" s="626">
        <v>2.4</v>
      </c>
      <c r="DX35" s="657"/>
      <c r="DY35" s="657"/>
      <c r="DZ35" s="657"/>
      <c r="EA35" s="657"/>
      <c r="EB35" s="657"/>
      <c r="EC35" s="658"/>
    </row>
    <row r="36" spans="2:133" ht="11.25" customHeight="1">
      <c r="B36" s="618" t="s">
        <v>323</v>
      </c>
      <c r="C36" s="619"/>
      <c r="D36" s="619"/>
      <c r="E36" s="619"/>
      <c r="F36" s="619"/>
      <c r="G36" s="619"/>
      <c r="H36" s="619"/>
      <c r="I36" s="619"/>
      <c r="J36" s="619"/>
      <c r="K36" s="619"/>
      <c r="L36" s="619"/>
      <c r="M36" s="619"/>
      <c r="N36" s="619"/>
      <c r="O36" s="619"/>
      <c r="P36" s="619"/>
      <c r="Q36" s="620"/>
      <c r="R36" s="621" t="s">
        <v>168</v>
      </c>
      <c r="S36" s="622"/>
      <c r="T36" s="622"/>
      <c r="U36" s="622"/>
      <c r="V36" s="622"/>
      <c r="W36" s="622"/>
      <c r="X36" s="622"/>
      <c r="Y36" s="623"/>
      <c r="Z36" s="624" t="s">
        <v>168</v>
      </c>
      <c r="AA36" s="624"/>
      <c r="AB36" s="624"/>
      <c r="AC36" s="624"/>
      <c r="AD36" s="625" t="s">
        <v>229</v>
      </c>
      <c r="AE36" s="625"/>
      <c r="AF36" s="625"/>
      <c r="AG36" s="625"/>
      <c r="AH36" s="625"/>
      <c r="AI36" s="625"/>
      <c r="AJ36" s="625"/>
      <c r="AK36" s="625"/>
      <c r="AL36" s="626" t="s">
        <v>229</v>
      </c>
      <c r="AM36" s="627"/>
      <c r="AN36" s="627"/>
      <c r="AO36" s="628"/>
      <c r="AQ36" s="698" t="s">
        <v>324</v>
      </c>
      <c r="AR36" s="699"/>
      <c r="AS36" s="699"/>
      <c r="AT36" s="699"/>
      <c r="AU36" s="699"/>
      <c r="AV36" s="699"/>
      <c r="AW36" s="699"/>
      <c r="AX36" s="699"/>
      <c r="AY36" s="700"/>
      <c r="AZ36" s="621">
        <v>62950</v>
      </c>
      <c r="BA36" s="622"/>
      <c r="BB36" s="622"/>
      <c r="BC36" s="622"/>
      <c r="BD36" s="655"/>
      <c r="BE36" s="655"/>
      <c r="BF36" s="686"/>
      <c r="BG36" s="636" t="s">
        <v>325</v>
      </c>
      <c r="BH36" s="637"/>
      <c r="BI36" s="637"/>
      <c r="BJ36" s="637"/>
      <c r="BK36" s="637"/>
      <c r="BL36" s="637"/>
      <c r="BM36" s="637"/>
      <c r="BN36" s="637"/>
      <c r="BO36" s="637"/>
      <c r="BP36" s="637"/>
      <c r="BQ36" s="637"/>
      <c r="BR36" s="637"/>
      <c r="BS36" s="637"/>
      <c r="BT36" s="637"/>
      <c r="BU36" s="638"/>
      <c r="BV36" s="621">
        <v>-622</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728346</v>
      </c>
      <c r="CS36" s="622"/>
      <c r="CT36" s="622"/>
      <c r="CU36" s="622"/>
      <c r="CV36" s="622"/>
      <c r="CW36" s="622"/>
      <c r="CX36" s="622"/>
      <c r="CY36" s="623"/>
      <c r="CZ36" s="626">
        <v>17</v>
      </c>
      <c r="DA36" s="657"/>
      <c r="DB36" s="657"/>
      <c r="DC36" s="660"/>
      <c r="DD36" s="630">
        <v>502549</v>
      </c>
      <c r="DE36" s="622"/>
      <c r="DF36" s="622"/>
      <c r="DG36" s="622"/>
      <c r="DH36" s="622"/>
      <c r="DI36" s="622"/>
      <c r="DJ36" s="622"/>
      <c r="DK36" s="623"/>
      <c r="DL36" s="630">
        <v>260356</v>
      </c>
      <c r="DM36" s="622"/>
      <c r="DN36" s="622"/>
      <c r="DO36" s="622"/>
      <c r="DP36" s="622"/>
      <c r="DQ36" s="622"/>
      <c r="DR36" s="622"/>
      <c r="DS36" s="622"/>
      <c r="DT36" s="622"/>
      <c r="DU36" s="622"/>
      <c r="DV36" s="623"/>
      <c r="DW36" s="626">
        <v>15</v>
      </c>
      <c r="DX36" s="657"/>
      <c r="DY36" s="657"/>
      <c r="DZ36" s="657"/>
      <c r="EA36" s="657"/>
      <c r="EB36" s="657"/>
      <c r="EC36" s="658"/>
    </row>
    <row r="37" spans="2:133" ht="11.25" customHeight="1">
      <c r="B37" s="618" t="s">
        <v>327</v>
      </c>
      <c r="C37" s="619"/>
      <c r="D37" s="619"/>
      <c r="E37" s="619"/>
      <c r="F37" s="619"/>
      <c r="G37" s="619"/>
      <c r="H37" s="619"/>
      <c r="I37" s="619"/>
      <c r="J37" s="619"/>
      <c r="K37" s="619"/>
      <c r="L37" s="619"/>
      <c r="M37" s="619"/>
      <c r="N37" s="619"/>
      <c r="O37" s="619"/>
      <c r="P37" s="619"/>
      <c r="Q37" s="620"/>
      <c r="R37" s="621">
        <v>61179</v>
      </c>
      <c r="S37" s="622"/>
      <c r="T37" s="622"/>
      <c r="U37" s="622"/>
      <c r="V37" s="622"/>
      <c r="W37" s="622"/>
      <c r="X37" s="622"/>
      <c r="Y37" s="623"/>
      <c r="Z37" s="624">
        <v>1.4</v>
      </c>
      <c r="AA37" s="624"/>
      <c r="AB37" s="624"/>
      <c r="AC37" s="624"/>
      <c r="AD37" s="625" t="s">
        <v>229</v>
      </c>
      <c r="AE37" s="625"/>
      <c r="AF37" s="625"/>
      <c r="AG37" s="625"/>
      <c r="AH37" s="625"/>
      <c r="AI37" s="625"/>
      <c r="AJ37" s="625"/>
      <c r="AK37" s="625"/>
      <c r="AL37" s="626" t="s">
        <v>229</v>
      </c>
      <c r="AM37" s="627"/>
      <c r="AN37" s="627"/>
      <c r="AO37" s="628"/>
      <c r="AQ37" s="698" t="s">
        <v>328</v>
      </c>
      <c r="AR37" s="699"/>
      <c r="AS37" s="699"/>
      <c r="AT37" s="699"/>
      <c r="AU37" s="699"/>
      <c r="AV37" s="699"/>
      <c r="AW37" s="699"/>
      <c r="AX37" s="699"/>
      <c r="AY37" s="700"/>
      <c r="AZ37" s="621">
        <v>3594</v>
      </c>
      <c r="BA37" s="622"/>
      <c r="BB37" s="622"/>
      <c r="BC37" s="622"/>
      <c r="BD37" s="655"/>
      <c r="BE37" s="655"/>
      <c r="BF37" s="686"/>
      <c r="BG37" s="636" t="s">
        <v>329</v>
      </c>
      <c r="BH37" s="637"/>
      <c r="BI37" s="637"/>
      <c r="BJ37" s="637"/>
      <c r="BK37" s="637"/>
      <c r="BL37" s="637"/>
      <c r="BM37" s="637"/>
      <c r="BN37" s="637"/>
      <c r="BO37" s="637"/>
      <c r="BP37" s="637"/>
      <c r="BQ37" s="637"/>
      <c r="BR37" s="637"/>
      <c r="BS37" s="637"/>
      <c r="BT37" s="637"/>
      <c r="BU37" s="638"/>
      <c r="BV37" s="621">
        <v>316</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163480</v>
      </c>
      <c r="CS37" s="655"/>
      <c r="CT37" s="655"/>
      <c r="CU37" s="655"/>
      <c r="CV37" s="655"/>
      <c r="CW37" s="655"/>
      <c r="CX37" s="655"/>
      <c r="CY37" s="656"/>
      <c r="CZ37" s="626">
        <v>3.8</v>
      </c>
      <c r="DA37" s="657"/>
      <c r="DB37" s="657"/>
      <c r="DC37" s="660"/>
      <c r="DD37" s="630">
        <v>163480</v>
      </c>
      <c r="DE37" s="655"/>
      <c r="DF37" s="655"/>
      <c r="DG37" s="655"/>
      <c r="DH37" s="655"/>
      <c r="DI37" s="655"/>
      <c r="DJ37" s="655"/>
      <c r="DK37" s="656"/>
      <c r="DL37" s="630">
        <v>138162</v>
      </c>
      <c r="DM37" s="655"/>
      <c r="DN37" s="655"/>
      <c r="DO37" s="655"/>
      <c r="DP37" s="655"/>
      <c r="DQ37" s="655"/>
      <c r="DR37" s="655"/>
      <c r="DS37" s="655"/>
      <c r="DT37" s="655"/>
      <c r="DU37" s="655"/>
      <c r="DV37" s="656"/>
      <c r="DW37" s="626">
        <v>7.9</v>
      </c>
      <c r="DX37" s="657"/>
      <c r="DY37" s="657"/>
      <c r="DZ37" s="657"/>
      <c r="EA37" s="657"/>
      <c r="EB37" s="657"/>
      <c r="EC37" s="658"/>
    </row>
    <row r="38" spans="2:133" ht="11.25" customHeight="1">
      <c r="B38" s="666" t="s">
        <v>331</v>
      </c>
      <c r="C38" s="667"/>
      <c r="D38" s="667"/>
      <c r="E38" s="667"/>
      <c r="F38" s="667"/>
      <c r="G38" s="667"/>
      <c r="H38" s="667"/>
      <c r="I38" s="667"/>
      <c r="J38" s="667"/>
      <c r="K38" s="667"/>
      <c r="L38" s="667"/>
      <c r="M38" s="667"/>
      <c r="N38" s="667"/>
      <c r="O38" s="667"/>
      <c r="P38" s="667"/>
      <c r="Q38" s="668"/>
      <c r="R38" s="701">
        <v>4344374</v>
      </c>
      <c r="S38" s="702"/>
      <c r="T38" s="702"/>
      <c r="U38" s="702"/>
      <c r="V38" s="702"/>
      <c r="W38" s="702"/>
      <c r="X38" s="702"/>
      <c r="Y38" s="703"/>
      <c r="Z38" s="704">
        <v>100</v>
      </c>
      <c r="AA38" s="704"/>
      <c r="AB38" s="704"/>
      <c r="AC38" s="704"/>
      <c r="AD38" s="705">
        <v>1679126</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2722</v>
      </c>
      <c r="BA38" s="622"/>
      <c r="BB38" s="622"/>
      <c r="BC38" s="622"/>
      <c r="BD38" s="655"/>
      <c r="BE38" s="655"/>
      <c r="BF38" s="686"/>
      <c r="BG38" s="636" t="s">
        <v>333</v>
      </c>
      <c r="BH38" s="637"/>
      <c r="BI38" s="637"/>
      <c r="BJ38" s="637"/>
      <c r="BK38" s="637"/>
      <c r="BL38" s="637"/>
      <c r="BM38" s="637"/>
      <c r="BN38" s="637"/>
      <c r="BO38" s="637"/>
      <c r="BP38" s="637"/>
      <c r="BQ38" s="637"/>
      <c r="BR38" s="637"/>
      <c r="BS38" s="637"/>
      <c r="BT38" s="637"/>
      <c r="BU38" s="638"/>
      <c r="BV38" s="621">
        <v>609</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199217</v>
      </c>
      <c r="CS38" s="622"/>
      <c r="CT38" s="622"/>
      <c r="CU38" s="622"/>
      <c r="CV38" s="622"/>
      <c r="CW38" s="622"/>
      <c r="CX38" s="622"/>
      <c r="CY38" s="623"/>
      <c r="CZ38" s="626">
        <v>4.5999999999999996</v>
      </c>
      <c r="DA38" s="657"/>
      <c r="DB38" s="657"/>
      <c r="DC38" s="660"/>
      <c r="DD38" s="630">
        <v>177509</v>
      </c>
      <c r="DE38" s="622"/>
      <c r="DF38" s="622"/>
      <c r="DG38" s="622"/>
      <c r="DH38" s="622"/>
      <c r="DI38" s="622"/>
      <c r="DJ38" s="622"/>
      <c r="DK38" s="623"/>
      <c r="DL38" s="630">
        <v>155273</v>
      </c>
      <c r="DM38" s="622"/>
      <c r="DN38" s="622"/>
      <c r="DO38" s="622"/>
      <c r="DP38" s="622"/>
      <c r="DQ38" s="622"/>
      <c r="DR38" s="622"/>
      <c r="DS38" s="622"/>
      <c r="DT38" s="622"/>
      <c r="DU38" s="622"/>
      <c r="DV38" s="623"/>
      <c r="DW38" s="626">
        <v>8.9</v>
      </c>
      <c r="DX38" s="657"/>
      <c r="DY38" s="657"/>
      <c r="DZ38" s="657"/>
      <c r="EA38" s="657"/>
      <c r="EB38" s="657"/>
      <c r="EC38" s="658"/>
    </row>
    <row r="39" spans="2:133" ht="11.25" customHeight="1">
      <c r="AQ39" s="698" t="s">
        <v>335</v>
      </c>
      <c r="AR39" s="699"/>
      <c r="AS39" s="699"/>
      <c r="AT39" s="699"/>
      <c r="AU39" s="699"/>
      <c r="AV39" s="699"/>
      <c r="AW39" s="699"/>
      <c r="AX39" s="699"/>
      <c r="AY39" s="700"/>
      <c r="AZ39" s="621">
        <v>738</v>
      </c>
      <c r="BA39" s="622"/>
      <c r="BB39" s="622"/>
      <c r="BC39" s="622"/>
      <c r="BD39" s="655"/>
      <c r="BE39" s="655"/>
      <c r="BF39" s="686"/>
      <c r="BG39" s="708" t="s">
        <v>336</v>
      </c>
      <c r="BH39" s="709"/>
      <c r="BI39" s="709"/>
      <c r="BJ39" s="709"/>
      <c r="BK39" s="709"/>
      <c r="BL39" s="215"/>
      <c r="BM39" s="637" t="s">
        <v>337</v>
      </c>
      <c r="BN39" s="637"/>
      <c r="BO39" s="637"/>
      <c r="BP39" s="637"/>
      <c r="BQ39" s="637"/>
      <c r="BR39" s="637"/>
      <c r="BS39" s="637"/>
      <c r="BT39" s="637"/>
      <c r="BU39" s="638"/>
      <c r="BV39" s="621">
        <v>161</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378312</v>
      </c>
      <c r="CS39" s="655"/>
      <c r="CT39" s="655"/>
      <c r="CU39" s="655"/>
      <c r="CV39" s="655"/>
      <c r="CW39" s="655"/>
      <c r="CX39" s="655"/>
      <c r="CY39" s="656"/>
      <c r="CZ39" s="626">
        <v>8.8000000000000007</v>
      </c>
      <c r="DA39" s="657"/>
      <c r="DB39" s="657"/>
      <c r="DC39" s="660"/>
      <c r="DD39" s="630">
        <v>371470</v>
      </c>
      <c r="DE39" s="655"/>
      <c r="DF39" s="655"/>
      <c r="DG39" s="655"/>
      <c r="DH39" s="655"/>
      <c r="DI39" s="655"/>
      <c r="DJ39" s="655"/>
      <c r="DK39" s="656"/>
      <c r="DL39" s="630" t="s">
        <v>229</v>
      </c>
      <c r="DM39" s="655"/>
      <c r="DN39" s="655"/>
      <c r="DO39" s="655"/>
      <c r="DP39" s="655"/>
      <c r="DQ39" s="655"/>
      <c r="DR39" s="655"/>
      <c r="DS39" s="655"/>
      <c r="DT39" s="655"/>
      <c r="DU39" s="655"/>
      <c r="DV39" s="656"/>
      <c r="DW39" s="626" t="s">
        <v>168</v>
      </c>
      <c r="DX39" s="657"/>
      <c r="DY39" s="657"/>
      <c r="DZ39" s="657"/>
      <c r="EA39" s="657"/>
      <c r="EB39" s="657"/>
      <c r="EC39" s="658"/>
    </row>
    <row r="40" spans="2:133" ht="11.25" customHeight="1">
      <c r="AQ40" s="698" t="s">
        <v>339</v>
      </c>
      <c r="AR40" s="699"/>
      <c r="AS40" s="699"/>
      <c r="AT40" s="699"/>
      <c r="AU40" s="699"/>
      <c r="AV40" s="699"/>
      <c r="AW40" s="699"/>
      <c r="AX40" s="699"/>
      <c r="AY40" s="700"/>
      <c r="AZ40" s="621">
        <v>33895</v>
      </c>
      <c r="BA40" s="622"/>
      <c r="BB40" s="622"/>
      <c r="BC40" s="622"/>
      <c r="BD40" s="655"/>
      <c r="BE40" s="655"/>
      <c r="BF40" s="686"/>
      <c r="BG40" s="708"/>
      <c r="BH40" s="709"/>
      <c r="BI40" s="709"/>
      <c r="BJ40" s="709"/>
      <c r="BK40" s="709"/>
      <c r="BL40" s="215"/>
      <c r="BM40" s="637" t="s">
        <v>340</v>
      </c>
      <c r="BN40" s="637"/>
      <c r="BO40" s="637"/>
      <c r="BP40" s="637"/>
      <c r="BQ40" s="637"/>
      <c r="BR40" s="637"/>
      <c r="BS40" s="637"/>
      <c r="BT40" s="637"/>
      <c r="BU40" s="638"/>
      <c r="BV40" s="621">
        <v>127</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30291</v>
      </c>
      <c r="CS40" s="622"/>
      <c r="CT40" s="622"/>
      <c r="CU40" s="622"/>
      <c r="CV40" s="622"/>
      <c r="CW40" s="622"/>
      <c r="CX40" s="622"/>
      <c r="CY40" s="623"/>
      <c r="CZ40" s="626">
        <v>0.7</v>
      </c>
      <c r="DA40" s="657"/>
      <c r="DB40" s="657"/>
      <c r="DC40" s="660"/>
      <c r="DD40" s="630">
        <v>3691</v>
      </c>
      <c r="DE40" s="622"/>
      <c r="DF40" s="622"/>
      <c r="DG40" s="622"/>
      <c r="DH40" s="622"/>
      <c r="DI40" s="622"/>
      <c r="DJ40" s="622"/>
      <c r="DK40" s="623"/>
      <c r="DL40" s="630" t="s">
        <v>229</v>
      </c>
      <c r="DM40" s="622"/>
      <c r="DN40" s="622"/>
      <c r="DO40" s="622"/>
      <c r="DP40" s="622"/>
      <c r="DQ40" s="622"/>
      <c r="DR40" s="622"/>
      <c r="DS40" s="622"/>
      <c r="DT40" s="622"/>
      <c r="DU40" s="622"/>
      <c r="DV40" s="623"/>
      <c r="DW40" s="626" t="s">
        <v>229</v>
      </c>
      <c r="DX40" s="657"/>
      <c r="DY40" s="657"/>
      <c r="DZ40" s="657"/>
      <c r="EA40" s="657"/>
      <c r="EB40" s="657"/>
      <c r="EC40" s="658"/>
    </row>
    <row r="41" spans="2:133" ht="11.25" customHeight="1">
      <c r="AQ41" s="712" t="s">
        <v>342</v>
      </c>
      <c r="AR41" s="713"/>
      <c r="AS41" s="713"/>
      <c r="AT41" s="713"/>
      <c r="AU41" s="713"/>
      <c r="AV41" s="713"/>
      <c r="AW41" s="713"/>
      <c r="AX41" s="713"/>
      <c r="AY41" s="714"/>
      <c r="AZ41" s="701">
        <v>99650</v>
      </c>
      <c r="BA41" s="702"/>
      <c r="BB41" s="702"/>
      <c r="BC41" s="702"/>
      <c r="BD41" s="691"/>
      <c r="BE41" s="691"/>
      <c r="BF41" s="693"/>
      <c r="BG41" s="710"/>
      <c r="BH41" s="711"/>
      <c r="BI41" s="711"/>
      <c r="BJ41" s="711"/>
      <c r="BK41" s="711"/>
      <c r="BL41" s="216"/>
      <c r="BM41" s="646" t="s">
        <v>343</v>
      </c>
      <c r="BN41" s="646"/>
      <c r="BO41" s="646"/>
      <c r="BP41" s="646"/>
      <c r="BQ41" s="646"/>
      <c r="BR41" s="646"/>
      <c r="BS41" s="646"/>
      <c r="BT41" s="646"/>
      <c r="BU41" s="647"/>
      <c r="BV41" s="701">
        <v>344</v>
      </c>
      <c r="BW41" s="702"/>
      <c r="BX41" s="702"/>
      <c r="BY41" s="702"/>
      <c r="BZ41" s="702"/>
      <c r="CA41" s="702"/>
      <c r="CB41" s="715"/>
      <c r="CD41" s="636" t="s">
        <v>344</v>
      </c>
      <c r="CE41" s="637"/>
      <c r="CF41" s="637"/>
      <c r="CG41" s="637"/>
      <c r="CH41" s="637"/>
      <c r="CI41" s="637"/>
      <c r="CJ41" s="637"/>
      <c r="CK41" s="637"/>
      <c r="CL41" s="637"/>
      <c r="CM41" s="637"/>
      <c r="CN41" s="637"/>
      <c r="CO41" s="637"/>
      <c r="CP41" s="637"/>
      <c r="CQ41" s="638"/>
      <c r="CR41" s="621" t="s">
        <v>229</v>
      </c>
      <c r="CS41" s="655"/>
      <c r="CT41" s="655"/>
      <c r="CU41" s="655"/>
      <c r="CV41" s="655"/>
      <c r="CW41" s="655"/>
      <c r="CX41" s="655"/>
      <c r="CY41" s="656"/>
      <c r="CZ41" s="626" t="s">
        <v>229</v>
      </c>
      <c r="DA41" s="657"/>
      <c r="DB41" s="657"/>
      <c r="DC41" s="660"/>
      <c r="DD41" s="630" t="s">
        <v>229</v>
      </c>
      <c r="DE41" s="655"/>
      <c r="DF41" s="655"/>
      <c r="DG41" s="655"/>
      <c r="DH41" s="655"/>
      <c r="DI41" s="655"/>
      <c r="DJ41" s="655"/>
      <c r="DK41" s="65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1272866</v>
      </c>
      <c r="CS42" s="622"/>
      <c r="CT42" s="622"/>
      <c r="CU42" s="622"/>
      <c r="CV42" s="622"/>
      <c r="CW42" s="622"/>
      <c r="CX42" s="622"/>
      <c r="CY42" s="623"/>
      <c r="CZ42" s="626">
        <v>29.6</v>
      </c>
      <c r="DA42" s="627"/>
      <c r="DB42" s="627"/>
      <c r="DC42" s="722"/>
      <c r="DD42" s="630">
        <v>317032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15588</v>
      </c>
      <c r="CS43" s="655"/>
      <c r="CT43" s="655"/>
      <c r="CU43" s="655"/>
      <c r="CV43" s="655"/>
      <c r="CW43" s="655"/>
      <c r="CX43" s="655"/>
      <c r="CY43" s="656"/>
      <c r="CZ43" s="626">
        <v>0.4</v>
      </c>
      <c r="DA43" s="657"/>
      <c r="DB43" s="657"/>
      <c r="DC43" s="660"/>
      <c r="DD43" s="630">
        <v>15588</v>
      </c>
      <c r="DE43" s="655"/>
      <c r="DF43" s="655"/>
      <c r="DG43" s="655"/>
      <c r="DH43" s="655"/>
      <c r="DI43" s="655"/>
      <c r="DJ43" s="655"/>
      <c r="DK43" s="65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301</v>
      </c>
      <c r="CE44" s="734"/>
      <c r="CF44" s="618" t="s">
        <v>350</v>
      </c>
      <c r="CG44" s="619"/>
      <c r="CH44" s="619"/>
      <c r="CI44" s="619"/>
      <c r="CJ44" s="619"/>
      <c r="CK44" s="619"/>
      <c r="CL44" s="619"/>
      <c r="CM44" s="619"/>
      <c r="CN44" s="619"/>
      <c r="CO44" s="619"/>
      <c r="CP44" s="619"/>
      <c r="CQ44" s="620"/>
      <c r="CR44" s="621">
        <v>1272862</v>
      </c>
      <c r="CS44" s="622"/>
      <c r="CT44" s="622"/>
      <c r="CU44" s="622"/>
      <c r="CV44" s="622"/>
      <c r="CW44" s="622"/>
      <c r="CX44" s="622"/>
      <c r="CY44" s="623"/>
      <c r="CZ44" s="626">
        <v>29.6</v>
      </c>
      <c r="DA44" s="627"/>
      <c r="DB44" s="627"/>
      <c r="DC44" s="722"/>
      <c r="DD44" s="630">
        <v>317028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182935</v>
      </c>
      <c r="CS45" s="655"/>
      <c r="CT45" s="655"/>
      <c r="CU45" s="655"/>
      <c r="CV45" s="655"/>
      <c r="CW45" s="655"/>
      <c r="CX45" s="655"/>
      <c r="CY45" s="656"/>
      <c r="CZ45" s="626">
        <v>4.3</v>
      </c>
      <c r="DA45" s="657"/>
      <c r="DB45" s="657"/>
      <c r="DC45" s="660"/>
      <c r="DD45" s="630">
        <v>7747</v>
      </c>
      <c r="DE45" s="655"/>
      <c r="DF45" s="655"/>
      <c r="DG45" s="655"/>
      <c r="DH45" s="655"/>
      <c r="DI45" s="655"/>
      <c r="DJ45" s="655"/>
      <c r="DK45" s="65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1078124</v>
      </c>
      <c r="CS46" s="622"/>
      <c r="CT46" s="622"/>
      <c r="CU46" s="622"/>
      <c r="CV46" s="622"/>
      <c r="CW46" s="622"/>
      <c r="CX46" s="622"/>
      <c r="CY46" s="623"/>
      <c r="CZ46" s="626">
        <v>25.1</v>
      </c>
      <c r="DA46" s="627"/>
      <c r="DB46" s="627"/>
      <c r="DC46" s="722"/>
      <c r="DD46" s="630">
        <v>309011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4</v>
      </c>
      <c r="CS47" s="655"/>
      <c r="CT47" s="655"/>
      <c r="CU47" s="655"/>
      <c r="CV47" s="655"/>
      <c r="CW47" s="655"/>
      <c r="CX47" s="655"/>
      <c r="CY47" s="656"/>
      <c r="CZ47" s="626">
        <v>0</v>
      </c>
      <c r="DA47" s="657"/>
      <c r="DB47" s="657"/>
      <c r="DC47" s="660"/>
      <c r="DD47" s="630">
        <v>4</v>
      </c>
      <c r="DE47" s="655"/>
      <c r="DF47" s="655"/>
      <c r="DG47" s="655"/>
      <c r="DH47" s="655"/>
      <c r="DI47" s="655"/>
      <c r="DJ47" s="655"/>
      <c r="DK47" s="65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229</v>
      </c>
      <c r="CS48" s="622"/>
      <c r="CT48" s="622"/>
      <c r="CU48" s="622"/>
      <c r="CV48" s="622"/>
      <c r="CW48" s="622"/>
      <c r="CX48" s="622"/>
      <c r="CY48" s="623"/>
      <c r="CZ48" s="626" t="s">
        <v>229</v>
      </c>
      <c r="DA48" s="627"/>
      <c r="DB48" s="627"/>
      <c r="DC48" s="722"/>
      <c r="DD48" s="630" t="s">
        <v>229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4293426</v>
      </c>
      <c r="CS49" s="691"/>
      <c r="CT49" s="691"/>
      <c r="CU49" s="691"/>
      <c r="CV49" s="691"/>
      <c r="CW49" s="691"/>
      <c r="CX49" s="691"/>
      <c r="CY49" s="723"/>
      <c r="CZ49" s="706">
        <v>100</v>
      </c>
      <c r="DA49" s="724"/>
      <c r="DB49" s="724"/>
      <c r="DC49" s="725"/>
      <c r="DD49" s="726">
        <v>2674261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fAF43RyNcekNNzcR1VFXU87PLqPbIJ+UXMOsMJ0tfR++WWQdzi/rAnGfR0uXdpW7TIG9P6FAwDG7M4BMXZYT7g==" saltValue="AIDkk7a8KZ2RdQNLM6GLc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4274</v>
      </c>
      <c r="R7" s="757"/>
      <c r="S7" s="757"/>
      <c r="T7" s="757"/>
      <c r="U7" s="757"/>
      <c r="V7" s="757">
        <v>4223</v>
      </c>
      <c r="W7" s="757"/>
      <c r="X7" s="757"/>
      <c r="Y7" s="757"/>
      <c r="Z7" s="757"/>
      <c r="AA7" s="757">
        <v>50</v>
      </c>
      <c r="AB7" s="757"/>
      <c r="AC7" s="757"/>
      <c r="AD7" s="757"/>
      <c r="AE7" s="758"/>
      <c r="AF7" s="759">
        <v>50</v>
      </c>
      <c r="AG7" s="760"/>
      <c r="AH7" s="760"/>
      <c r="AI7" s="760"/>
      <c r="AJ7" s="761"/>
      <c r="AK7" s="796">
        <v>566</v>
      </c>
      <c r="AL7" s="797"/>
      <c r="AM7" s="797"/>
      <c r="AN7" s="797"/>
      <c r="AO7" s="797"/>
      <c r="AP7" s="797">
        <v>4219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573</v>
      </c>
      <c r="BT7" s="801"/>
      <c r="BU7" s="801"/>
      <c r="BV7" s="801"/>
      <c r="BW7" s="801"/>
      <c r="BX7" s="801"/>
      <c r="BY7" s="801"/>
      <c r="BZ7" s="801"/>
      <c r="CA7" s="801"/>
      <c r="CB7" s="801"/>
      <c r="CC7" s="801"/>
      <c r="CD7" s="801"/>
      <c r="CE7" s="801"/>
      <c r="CF7" s="801"/>
      <c r="CG7" s="802"/>
      <c r="CH7" s="793">
        <v>297</v>
      </c>
      <c r="CI7" s="794"/>
      <c r="CJ7" s="794"/>
      <c r="CK7" s="794"/>
      <c r="CL7" s="795"/>
      <c r="CM7" s="793">
        <v>17</v>
      </c>
      <c r="CN7" s="794"/>
      <c r="CO7" s="794"/>
      <c r="CP7" s="794"/>
      <c r="CQ7" s="795"/>
      <c r="CR7" s="793">
        <v>10</v>
      </c>
      <c r="CS7" s="794"/>
      <c r="CT7" s="794"/>
      <c r="CU7" s="794"/>
      <c r="CV7" s="795"/>
      <c r="CW7" s="793" t="s">
        <v>564</v>
      </c>
      <c r="CX7" s="794"/>
      <c r="CY7" s="794"/>
      <c r="CZ7" s="794"/>
      <c r="DA7" s="795"/>
      <c r="DB7" s="793" t="s">
        <v>564</v>
      </c>
      <c r="DC7" s="794"/>
      <c r="DD7" s="794"/>
      <c r="DE7" s="794"/>
      <c r="DF7" s="795"/>
      <c r="DG7" s="793" t="s">
        <v>564</v>
      </c>
      <c r="DH7" s="794"/>
      <c r="DI7" s="794"/>
      <c r="DJ7" s="794"/>
      <c r="DK7" s="795"/>
      <c r="DL7" s="793" t="s">
        <v>564</v>
      </c>
      <c r="DM7" s="794"/>
      <c r="DN7" s="794"/>
      <c r="DO7" s="794"/>
      <c r="DP7" s="795"/>
      <c r="DQ7" s="793" t="s">
        <v>564</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97</v>
      </c>
      <c r="R8" s="781"/>
      <c r="S8" s="781"/>
      <c r="T8" s="781"/>
      <c r="U8" s="781"/>
      <c r="V8" s="781">
        <v>97</v>
      </c>
      <c r="W8" s="781"/>
      <c r="X8" s="781"/>
      <c r="Y8" s="781"/>
      <c r="Z8" s="781"/>
      <c r="AA8" s="781">
        <v>1</v>
      </c>
      <c r="AB8" s="781"/>
      <c r="AC8" s="781"/>
      <c r="AD8" s="781"/>
      <c r="AE8" s="782"/>
      <c r="AF8" s="783">
        <v>1</v>
      </c>
      <c r="AG8" s="784"/>
      <c r="AH8" s="784"/>
      <c r="AI8" s="784"/>
      <c r="AJ8" s="785"/>
      <c r="AK8" s="786" t="s">
        <v>564</v>
      </c>
      <c r="AL8" s="787"/>
      <c r="AM8" s="787"/>
      <c r="AN8" s="787"/>
      <c r="AO8" s="787"/>
      <c r="AP8" s="787">
        <v>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4344</v>
      </c>
      <c r="R23" s="816"/>
      <c r="S23" s="816"/>
      <c r="T23" s="816"/>
      <c r="U23" s="816"/>
      <c r="V23" s="816">
        <v>4293</v>
      </c>
      <c r="W23" s="816"/>
      <c r="X23" s="816"/>
      <c r="Y23" s="816"/>
      <c r="Z23" s="816"/>
      <c r="AA23" s="816">
        <v>51</v>
      </c>
      <c r="AB23" s="816"/>
      <c r="AC23" s="816"/>
      <c r="AD23" s="816"/>
      <c r="AE23" s="817"/>
      <c r="AF23" s="818">
        <v>51</v>
      </c>
      <c r="AG23" s="816"/>
      <c r="AH23" s="816"/>
      <c r="AI23" s="816"/>
      <c r="AJ23" s="819"/>
      <c r="AK23" s="820"/>
      <c r="AL23" s="821"/>
      <c r="AM23" s="821"/>
      <c r="AN23" s="821"/>
      <c r="AO23" s="821"/>
      <c r="AP23" s="816">
        <v>4223</v>
      </c>
      <c r="AQ23" s="816"/>
      <c r="AR23" s="816"/>
      <c r="AS23" s="816"/>
      <c r="AT23" s="816"/>
      <c r="AU23" s="822"/>
      <c r="AV23" s="822"/>
      <c r="AW23" s="822"/>
      <c r="AX23" s="822"/>
      <c r="AY23" s="823"/>
      <c r="AZ23" s="831" t="s">
        <v>229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409</v>
      </c>
      <c r="R28" s="845"/>
      <c r="S28" s="845"/>
      <c r="T28" s="845"/>
      <c r="U28" s="845"/>
      <c r="V28" s="845">
        <v>405</v>
      </c>
      <c r="W28" s="845"/>
      <c r="X28" s="845"/>
      <c r="Y28" s="845"/>
      <c r="Z28" s="845"/>
      <c r="AA28" s="845">
        <v>4</v>
      </c>
      <c r="AB28" s="845"/>
      <c r="AC28" s="845"/>
      <c r="AD28" s="845"/>
      <c r="AE28" s="846"/>
      <c r="AF28" s="847">
        <v>4</v>
      </c>
      <c r="AG28" s="845"/>
      <c r="AH28" s="845"/>
      <c r="AI28" s="845"/>
      <c r="AJ28" s="848"/>
      <c r="AK28" s="849">
        <v>34</v>
      </c>
      <c r="AL28" s="840"/>
      <c r="AM28" s="840"/>
      <c r="AN28" s="840"/>
      <c r="AO28" s="840"/>
      <c r="AP28" s="840" t="s">
        <v>564</v>
      </c>
      <c r="AQ28" s="840"/>
      <c r="AR28" s="840"/>
      <c r="AS28" s="840"/>
      <c r="AT28" s="840"/>
      <c r="AU28" s="840" t="s">
        <v>564</v>
      </c>
      <c r="AV28" s="840"/>
      <c r="AW28" s="840"/>
      <c r="AX28" s="840"/>
      <c r="AY28" s="840"/>
      <c r="AZ28" s="841" t="s">
        <v>564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287</v>
      </c>
      <c r="R29" s="781"/>
      <c r="S29" s="781"/>
      <c r="T29" s="781"/>
      <c r="U29" s="781"/>
      <c r="V29" s="781">
        <v>287</v>
      </c>
      <c r="W29" s="781"/>
      <c r="X29" s="781"/>
      <c r="Y29" s="781"/>
      <c r="Z29" s="781"/>
      <c r="AA29" s="781">
        <v>0</v>
      </c>
      <c r="AB29" s="781"/>
      <c r="AC29" s="781"/>
      <c r="AD29" s="781"/>
      <c r="AE29" s="782"/>
      <c r="AF29" s="783">
        <v>0</v>
      </c>
      <c r="AG29" s="784"/>
      <c r="AH29" s="784"/>
      <c r="AI29" s="784"/>
      <c r="AJ29" s="785"/>
      <c r="AK29" s="852">
        <v>56</v>
      </c>
      <c r="AL29" s="853"/>
      <c r="AM29" s="853"/>
      <c r="AN29" s="853"/>
      <c r="AO29" s="853"/>
      <c r="AP29" s="853" t="s">
        <v>564</v>
      </c>
      <c r="AQ29" s="853"/>
      <c r="AR29" s="853"/>
      <c r="AS29" s="853"/>
      <c r="AT29" s="853"/>
      <c r="AU29" s="853" t="s">
        <v>564</v>
      </c>
      <c r="AV29" s="853"/>
      <c r="AW29" s="853"/>
      <c r="AX29" s="853"/>
      <c r="AY29" s="853"/>
      <c r="AZ29" s="854" t="s">
        <v>564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33</v>
      </c>
      <c r="R30" s="781"/>
      <c r="S30" s="781"/>
      <c r="T30" s="781"/>
      <c r="U30" s="781"/>
      <c r="V30" s="781">
        <v>33</v>
      </c>
      <c r="W30" s="781"/>
      <c r="X30" s="781"/>
      <c r="Y30" s="781"/>
      <c r="Z30" s="781"/>
      <c r="AA30" s="781">
        <v>0</v>
      </c>
      <c r="AB30" s="781"/>
      <c r="AC30" s="781"/>
      <c r="AD30" s="781"/>
      <c r="AE30" s="782"/>
      <c r="AF30" s="783">
        <v>0</v>
      </c>
      <c r="AG30" s="784"/>
      <c r="AH30" s="784"/>
      <c r="AI30" s="784"/>
      <c r="AJ30" s="785"/>
      <c r="AK30" s="852">
        <v>13</v>
      </c>
      <c r="AL30" s="853"/>
      <c r="AM30" s="853"/>
      <c r="AN30" s="853"/>
      <c r="AO30" s="853"/>
      <c r="AP30" s="853" t="s">
        <v>564</v>
      </c>
      <c r="AQ30" s="853"/>
      <c r="AR30" s="853"/>
      <c r="AS30" s="853"/>
      <c r="AT30" s="853"/>
      <c r="AU30" s="853" t="s">
        <v>564</v>
      </c>
      <c r="AV30" s="853"/>
      <c r="AW30" s="853"/>
      <c r="AX30" s="853"/>
      <c r="AY30" s="853"/>
      <c r="AZ30" s="854" t="s">
        <v>564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423</v>
      </c>
      <c r="R31" s="781"/>
      <c r="S31" s="781"/>
      <c r="T31" s="781"/>
      <c r="U31" s="781"/>
      <c r="V31" s="781">
        <v>422</v>
      </c>
      <c r="W31" s="781"/>
      <c r="X31" s="781"/>
      <c r="Y31" s="781"/>
      <c r="Z31" s="781"/>
      <c r="AA31" s="781">
        <v>1</v>
      </c>
      <c r="AB31" s="781"/>
      <c r="AC31" s="781"/>
      <c r="AD31" s="781"/>
      <c r="AE31" s="782"/>
      <c r="AF31" s="783">
        <v>1</v>
      </c>
      <c r="AG31" s="784"/>
      <c r="AH31" s="784"/>
      <c r="AI31" s="784"/>
      <c r="AJ31" s="785"/>
      <c r="AK31" s="852">
        <v>3</v>
      </c>
      <c r="AL31" s="853"/>
      <c r="AM31" s="853"/>
      <c r="AN31" s="853"/>
      <c r="AO31" s="853"/>
      <c r="AP31" s="853">
        <v>63</v>
      </c>
      <c r="AQ31" s="853"/>
      <c r="AR31" s="853"/>
      <c r="AS31" s="853"/>
      <c r="AT31" s="853"/>
      <c r="AU31" s="853" t="s">
        <v>564</v>
      </c>
      <c r="AV31" s="853"/>
      <c r="AW31" s="853"/>
      <c r="AX31" s="853"/>
      <c r="AY31" s="853"/>
      <c r="AZ31" s="854" t="s">
        <v>564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58</v>
      </c>
      <c r="R32" s="781"/>
      <c r="S32" s="781"/>
      <c r="T32" s="781"/>
      <c r="U32" s="781"/>
      <c r="V32" s="781">
        <v>75</v>
      </c>
      <c r="W32" s="781"/>
      <c r="X32" s="781"/>
      <c r="Y32" s="781"/>
      <c r="Z32" s="781"/>
      <c r="AA32" s="781">
        <v>-18</v>
      </c>
      <c r="AB32" s="781"/>
      <c r="AC32" s="781"/>
      <c r="AD32" s="781"/>
      <c r="AE32" s="782"/>
      <c r="AF32" s="783">
        <v>76</v>
      </c>
      <c r="AG32" s="784"/>
      <c r="AH32" s="784"/>
      <c r="AI32" s="784"/>
      <c r="AJ32" s="785"/>
      <c r="AK32" s="852">
        <v>4</v>
      </c>
      <c r="AL32" s="853"/>
      <c r="AM32" s="853"/>
      <c r="AN32" s="853"/>
      <c r="AO32" s="853"/>
      <c r="AP32" s="853">
        <v>205</v>
      </c>
      <c r="AQ32" s="853"/>
      <c r="AR32" s="853"/>
      <c r="AS32" s="853"/>
      <c r="AT32" s="853"/>
      <c r="AU32" s="853">
        <v>110</v>
      </c>
      <c r="AV32" s="853"/>
      <c r="AW32" s="853"/>
      <c r="AX32" s="853"/>
      <c r="AY32" s="853"/>
      <c r="AZ32" s="854" t="s">
        <v>564</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115</v>
      </c>
      <c r="R33" s="781"/>
      <c r="S33" s="781"/>
      <c r="T33" s="781"/>
      <c r="U33" s="781"/>
      <c r="V33" s="781">
        <v>115</v>
      </c>
      <c r="W33" s="781"/>
      <c r="X33" s="781"/>
      <c r="Y33" s="781"/>
      <c r="Z33" s="781"/>
      <c r="AA33" s="781">
        <v>0</v>
      </c>
      <c r="AB33" s="781"/>
      <c r="AC33" s="781"/>
      <c r="AD33" s="781"/>
      <c r="AE33" s="782"/>
      <c r="AF33" s="783">
        <v>0</v>
      </c>
      <c r="AG33" s="784"/>
      <c r="AH33" s="784"/>
      <c r="AI33" s="784"/>
      <c r="AJ33" s="785"/>
      <c r="AK33" s="852">
        <v>63</v>
      </c>
      <c r="AL33" s="853"/>
      <c r="AM33" s="853"/>
      <c r="AN33" s="853"/>
      <c r="AO33" s="853"/>
      <c r="AP33" s="853">
        <v>487</v>
      </c>
      <c r="AQ33" s="853"/>
      <c r="AR33" s="853"/>
      <c r="AS33" s="853"/>
      <c r="AT33" s="853"/>
      <c r="AU33" s="853">
        <v>409</v>
      </c>
      <c r="AV33" s="853"/>
      <c r="AW33" s="853"/>
      <c r="AX33" s="853"/>
      <c r="AY33" s="853"/>
      <c r="AZ33" s="854" t="s">
        <v>564</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82</v>
      </c>
      <c r="AG63" s="864"/>
      <c r="AH63" s="864"/>
      <c r="AI63" s="864"/>
      <c r="AJ63" s="865"/>
      <c r="AK63" s="866"/>
      <c r="AL63" s="861"/>
      <c r="AM63" s="861"/>
      <c r="AN63" s="861"/>
      <c r="AO63" s="861"/>
      <c r="AP63" s="864">
        <v>755</v>
      </c>
      <c r="AQ63" s="864"/>
      <c r="AR63" s="864"/>
      <c r="AS63" s="864"/>
      <c r="AT63" s="864"/>
      <c r="AU63" s="864">
        <v>519</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390</v>
      </c>
      <c r="AQ66" s="740"/>
      <c r="AR66" s="740"/>
      <c r="AS66" s="740"/>
      <c r="AT66" s="741"/>
      <c r="AU66" s="739" t="s">
        <v>411</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565</v>
      </c>
      <c r="C68" s="892"/>
      <c r="D68" s="892"/>
      <c r="E68" s="892"/>
      <c r="F68" s="892"/>
      <c r="G68" s="892"/>
      <c r="H68" s="892"/>
      <c r="I68" s="892"/>
      <c r="J68" s="892"/>
      <c r="K68" s="892"/>
      <c r="L68" s="892"/>
      <c r="M68" s="892"/>
      <c r="N68" s="892"/>
      <c r="O68" s="892"/>
      <c r="P68" s="893"/>
      <c r="Q68" s="894">
        <v>64</v>
      </c>
      <c r="R68" s="888"/>
      <c r="S68" s="888"/>
      <c r="T68" s="888"/>
      <c r="U68" s="888"/>
      <c r="V68" s="888">
        <v>58</v>
      </c>
      <c r="W68" s="888"/>
      <c r="X68" s="888"/>
      <c r="Y68" s="888"/>
      <c r="Z68" s="888"/>
      <c r="AA68" s="888">
        <v>6</v>
      </c>
      <c r="AB68" s="888"/>
      <c r="AC68" s="888"/>
      <c r="AD68" s="888"/>
      <c r="AE68" s="888"/>
      <c r="AF68" s="888">
        <v>6</v>
      </c>
      <c r="AG68" s="888"/>
      <c r="AH68" s="888"/>
      <c r="AI68" s="888"/>
      <c r="AJ68" s="888"/>
      <c r="AK68" s="888" t="s">
        <v>564</v>
      </c>
      <c r="AL68" s="888"/>
      <c r="AM68" s="888"/>
      <c r="AN68" s="888"/>
      <c r="AO68" s="888"/>
      <c r="AP68" s="888" t="s">
        <v>564</v>
      </c>
      <c r="AQ68" s="888"/>
      <c r="AR68" s="888"/>
      <c r="AS68" s="888"/>
      <c r="AT68" s="888"/>
      <c r="AU68" s="888" t="s">
        <v>564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566</v>
      </c>
      <c r="C69" s="896"/>
      <c r="D69" s="896"/>
      <c r="E69" s="896"/>
      <c r="F69" s="896"/>
      <c r="G69" s="896"/>
      <c r="H69" s="896"/>
      <c r="I69" s="896"/>
      <c r="J69" s="896"/>
      <c r="K69" s="896"/>
      <c r="L69" s="896"/>
      <c r="M69" s="896"/>
      <c r="N69" s="896"/>
      <c r="O69" s="896"/>
      <c r="P69" s="897"/>
      <c r="Q69" s="898">
        <v>28</v>
      </c>
      <c r="R69" s="853"/>
      <c r="S69" s="853"/>
      <c r="T69" s="853"/>
      <c r="U69" s="853"/>
      <c r="V69" s="853">
        <v>27</v>
      </c>
      <c r="W69" s="853"/>
      <c r="X69" s="853"/>
      <c r="Y69" s="853"/>
      <c r="Z69" s="853"/>
      <c r="AA69" s="853">
        <v>1</v>
      </c>
      <c r="AB69" s="853"/>
      <c r="AC69" s="853"/>
      <c r="AD69" s="853"/>
      <c r="AE69" s="853"/>
      <c r="AF69" s="853">
        <v>1</v>
      </c>
      <c r="AG69" s="853"/>
      <c r="AH69" s="853"/>
      <c r="AI69" s="853"/>
      <c r="AJ69" s="853"/>
      <c r="AK69" s="853" t="s">
        <v>564</v>
      </c>
      <c r="AL69" s="853"/>
      <c r="AM69" s="853"/>
      <c r="AN69" s="853"/>
      <c r="AO69" s="853"/>
      <c r="AP69" s="853" t="s">
        <v>564</v>
      </c>
      <c r="AQ69" s="853"/>
      <c r="AR69" s="853"/>
      <c r="AS69" s="853"/>
      <c r="AT69" s="853"/>
      <c r="AU69" s="853" t="s">
        <v>564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567</v>
      </c>
      <c r="C70" s="896"/>
      <c r="D70" s="896"/>
      <c r="E70" s="896"/>
      <c r="F70" s="896"/>
      <c r="G70" s="896"/>
      <c r="H70" s="896"/>
      <c r="I70" s="896"/>
      <c r="J70" s="896"/>
      <c r="K70" s="896"/>
      <c r="L70" s="896"/>
      <c r="M70" s="896"/>
      <c r="N70" s="896"/>
      <c r="O70" s="896"/>
      <c r="P70" s="897"/>
      <c r="Q70" s="898">
        <v>576</v>
      </c>
      <c r="R70" s="853"/>
      <c r="S70" s="853"/>
      <c r="T70" s="853"/>
      <c r="U70" s="853"/>
      <c r="V70" s="853">
        <v>560</v>
      </c>
      <c r="W70" s="853"/>
      <c r="X70" s="853"/>
      <c r="Y70" s="853"/>
      <c r="Z70" s="853"/>
      <c r="AA70" s="853">
        <v>16</v>
      </c>
      <c r="AB70" s="853"/>
      <c r="AC70" s="853"/>
      <c r="AD70" s="853"/>
      <c r="AE70" s="853"/>
      <c r="AF70" s="853">
        <v>16</v>
      </c>
      <c r="AG70" s="853"/>
      <c r="AH70" s="853"/>
      <c r="AI70" s="853"/>
      <c r="AJ70" s="853"/>
      <c r="AK70" s="853">
        <v>33</v>
      </c>
      <c r="AL70" s="853"/>
      <c r="AM70" s="853"/>
      <c r="AN70" s="853"/>
      <c r="AO70" s="853"/>
      <c r="AP70" s="853" t="s">
        <v>564</v>
      </c>
      <c r="AQ70" s="853"/>
      <c r="AR70" s="853"/>
      <c r="AS70" s="853"/>
      <c r="AT70" s="853"/>
      <c r="AU70" s="853" t="s">
        <v>564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568</v>
      </c>
      <c r="C71" s="896"/>
      <c r="D71" s="896"/>
      <c r="E71" s="896"/>
      <c r="F71" s="896"/>
      <c r="G71" s="896"/>
      <c r="H71" s="896"/>
      <c r="I71" s="896"/>
      <c r="J71" s="896"/>
      <c r="K71" s="896"/>
      <c r="L71" s="896"/>
      <c r="M71" s="896"/>
      <c r="N71" s="896"/>
      <c r="O71" s="896"/>
      <c r="P71" s="897"/>
      <c r="Q71" s="898">
        <v>419</v>
      </c>
      <c r="R71" s="853"/>
      <c r="S71" s="853"/>
      <c r="T71" s="853"/>
      <c r="U71" s="853"/>
      <c r="V71" s="853">
        <v>418</v>
      </c>
      <c r="W71" s="853"/>
      <c r="X71" s="853"/>
      <c r="Y71" s="853"/>
      <c r="Z71" s="853"/>
      <c r="AA71" s="853">
        <v>1</v>
      </c>
      <c r="AB71" s="853"/>
      <c r="AC71" s="853"/>
      <c r="AD71" s="853"/>
      <c r="AE71" s="853"/>
      <c r="AF71" s="853">
        <v>419</v>
      </c>
      <c r="AG71" s="853"/>
      <c r="AH71" s="853"/>
      <c r="AI71" s="853"/>
      <c r="AJ71" s="853"/>
      <c r="AK71" s="853" t="s">
        <v>564</v>
      </c>
      <c r="AL71" s="853"/>
      <c r="AM71" s="853"/>
      <c r="AN71" s="853"/>
      <c r="AO71" s="853"/>
      <c r="AP71" s="853">
        <v>400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569</v>
      </c>
      <c r="C72" s="896"/>
      <c r="D72" s="896"/>
      <c r="E72" s="896"/>
      <c r="F72" s="896"/>
      <c r="G72" s="896"/>
      <c r="H72" s="896"/>
      <c r="I72" s="896"/>
      <c r="J72" s="896"/>
      <c r="K72" s="896"/>
      <c r="L72" s="896"/>
      <c r="M72" s="896"/>
      <c r="N72" s="896"/>
      <c r="O72" s="896"/>
      <c r="P72" s="897"/>
      <c r="Q72" s="898">
        <v>1115</v>
      </c>
      <c r="R72" s="853"/>
      <c r="S72" s="853"/>
      <c r="T72" s="853"/>
      <c r="U72" s="853"/>
      <c r="V72" s="853">
        <v>1073</v>
      </c>
      <c r="W72" s="853"/>
      <c r="X72" s="853"/>
      <c r="Y72" s="853"/>
      <c r="Z72" s="853"/>
      <c r="AA72" s="853">
        <v>42</v>
      </c>
      <c r="AB72" s="853"/>
      <c r="AC72" s="853"/>
      <c r="AD72" s="853"/>
      <c r="AE72" s="853"/>
      <c r="AF72" s="853">
        <v>42</v>
      </c>
      <c r="AG72" s="853"/>
      <c r="AH72" s="853"/>
      <c r="AI72" s="853"/>
      <c r="AJ72" s="853"/>
      <c r="AK72" s="853">
        <v>2</v>
      </c>
      <c r="AL72" s="853"/>
      <c r="AM72" s="853"/>
      <c r="AN72" s="853"/>
      <c r="AO72" s="853"/>
      <c r="AP72" s="853" t="s">
        <v>564</v>
      </c>
      <c r="AQ72" s="853"/>
      <c r="AR72" s="853"/>
      <c r="AS72" s="853"/>
      <c r="AT72" s="853"/>
      <c r="AU72" s="853" t="s">
        <v>564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570</v>
      </c>
      <c r="C73" s="896"/>
      <c r="D73" s="896"/>
      <c r="E73" s="896"/>
      <c r="F73" s="896"/>
      <c r="G73" s="896"/>
      <c r="H73" s="896"/>
      <c r="I73" s="896"/>
      <c r="J73" s="896"/>
      <c r="K73" s="896"/>
      <c r="L73" s="896"/>
      <c r="M73" s="896"/>
      <c r="N73" s="896"/>
      <c r="O73" s="896"/>
      <c r="P73" s="897"/>
      <c r="Q73" s="898">
        <v>608</v>
      </c>
      <c r="R73" s="853"/>
      <c r="S73" s="853"/>
      <c r="T73" s="853"/>
      <c r="U73" s="853"/>
      <c r="V73" s="853">
        <v>599</v>
      </c>
      <c r="W73" s="853"/>
      <c r="X73" s="853"/>
      <c r="Y73" s="853"/>
      <c r="Z73" s="853"/>
      <c r="AA73" s="853">
        <v>8</v>
      </c>
      <c r="AB73" s="853"/>
      <c r="AC73" s="853"/>
      <c r="AD73" s="853"/>
      <c r="AE73" s="853"/>
      <c r="AF73" s="853">
        <v>8</v>
      </c>
      <c r="AG73" s="853"/>
      <c r="AH73" s="853"/>
      <c r="AI73" s="853"/>
      <c r="AJ73" s="853"/>
      <c r="AK73" s="853" t="s">
        <v>564</v>
      </c>
      <c r="AL73" s="853"/>
      <c r="AM73" s="853"/>
      <c r="AN73" s="853"/>
      <c r="AO73" s="853"/>
      <c r="AP73" s="853">
        <v>991</v>
      </c>
      <c r="AQ73" s="853"/>
      <c r="AR73" s="853"/>
      <c r="AS73" s="853"/>
      <c r="AT73" s="853"/>
      <c r="AU73" s="853">
        <v>15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572</v>
      </c>
      <c r="C74" s="896"/>
      <c r="D74" s="896"/>
      <c r="E74" s="896"/>
      <c r="F74" s="896"/>
      <c r="G74" s="896"/>
      <c r="H74" s="896"/>
      <c r="I74" s="896"/>
      <c r="J74" s="896"/>
      <c r="K74" s="896"/>
      <c r="L74" s="896"/>
      <c r="M74" s="896"/>
      <c r="N74" s="896"/>
      <c r="O74" s="896"/>
      <c r="P74" s="897"/>
      <c r="Q74" s="898">
        <v>18</v>
      </c>
      <c r="R74" s="853"/>
      <c r="S74" s="853"/>
      <c r="T74" s="853"/>
      <c r="U74" s="853"/>
      <c r="V74" s="853">
        <v>17</v>
      </c>
      <c r="W74" s="853"/>
      <c r="X74" s="853"/>
      <c r="Y74" s="853"/>
      <c r="Z74" s="853"/>
      <c r="AA74" s="853">
        <v>1</v>
      </c>
      <c r="AB74" s="853"/>
      <c r="AC74" s="853"/>
      <c r="AD74" s="853"/>
      <c r="AE74" s="853"/>
      <c r="AF74" s="853">
        <v>1</v>
      </c>
      <c r="AG74" s="853"/>
      <c r="AH74" s="853"/>
      <c r="AI74" s="853"/>
      <c r="AJ74" s="853"/>
      <c r="AK74" s="853" t="s">
        <v>564</v>
      </c>
      <c r="AL74" s="853"/>
      <c r="AM74" s="853"/>
      <c r="AN74" s="853"/>
      <c r="AO74" s="853"/>
      <c r="AP74" s="853" t="s">
        <v>564</v>
      </c>
      <c r="AQ74" s="853"/>
      <c r="AR74" s="853"/>
      <c r="AS74" s="853"/>
      <c r="AT74" s="853"/>
      <c r="AU74" s="853" t="s">
        <v>564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571</v>
      </c>
      <c r="C75" s="896"/>
      <c r="D75" s="896"/>
      <c r="E75" s="896"/>
      <c r="F75" s="896"/>
      <c r="G75" s="896"/>
      <c r="H75" s="896"/>
      <c r="I75" s="896"/>
      <c r="J75" s="896"/>
      <c r="K75" s="896"/>
      <c r="L75" s="896"/>
      <c r="M75" s="896"/>
      <c r="N75" s="896"/>
      <c r="O75" s="896"/>
      <c r="P75" s="897"/>
      <c r="Q75" s="901">
        <v>258</v>
      </c>
      <c r="R75" s="902"/>
      <c r="S75" s="902"/>
      <c r="T75" s="902"/>
      <c r="U75" s="852"/>
      <c r="V75" s="903">
        <v>246</v>
      </c>
      <c r="W75" s="902"/>
      <c r="X75" s="902"/>
      <c r="Y75" s="902"/>
      <c r="Z75" s="852"/>
      <c r="AA75" s="903">
        <v>12</v>
      </c>
      <c r="AB75" s="902"/>
      <c r="AC75" s="902"/>
      <c r="AD75" s="902"/>
      <c r="AE75" s="852"/>
      <c r="AF75" s="903">
        <v>12</v>
      </c>
      <c r="AG75" s="902"/>
      <c r="AH75" s="902"/>
      <c r="AI75" s="902"/>
      <c r="AJ75" s="852"/>
      <c r="AK75" s="903" t="s">
        <v>564</v>
      </c>
      <c r="AL75" s="902"/>
      <c r="AM75" s="902"/>
      <c r="AN75" s="902"/>
      <c r="AO75" s="852"/>
      <c r="AP75" s="903">
        <v>12</v>
      </c>
      <c r="AQ75" s="902"/>
      <c r="AR75" s="902"/>
      <c r="AS75" s="902"/>
      <c r="AT75" s="852"/>
      <c r="AU75" s="903">
        <v>1</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505</v>
      </c>
      <c r="AG88" s="864"/>
      <c r="AH88" s="864"/>
      <c r="AI88" s="864"/>
      <c r="AJ88" s="864"/>
      <c r="AK88" s="861"/>
      <c r="AL88" s="861"/>
      <c r="AM88" s="861"/>
      <c r="AN88" s="861"/>
      <c r="AO88" s="861"/>
      <c r="AP88" s="864">
        <v>1404</v>
      </c>
      <c r="AQ88" s="864"/>
      <c r="AR88" s="864"/>
      <c r="AS88" s="864"/>
      <c r="AT88" s="864"/>
      <c r="AU88" s="864">
        <v>16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t="s">
        <v>564</v>
      </c>
      <c r="CX102" s="872"/>
      <c r="CY102" s="872"/>
      <c r="CZ102" s="872"/>
      <c r="DA102" s="915"/>
      <c r="DB102" s="914" t="s">
        <v>564</v>
      </c>
      <c r="DC102" s="872"/>
      <c r="DD102" s="872"/>
      <c r="DE102" s="872"/>
      <c r="DF102" s="915"/>
      <c r="DG102" s="914" t="s">
        <v>564</v>
      </c>
      <c r="DH102" s="872"/>
      <c r="DI102" s="872"/>
      <c r="DJ102" s="872"/>
      <c r="DK102" s="915"/>
      <c r="DL102" s="914" t="s">
        <v>564</v>
      </c>
      <c r="DM102" s="872"/>
      <c r="DN102" s="872"/>
      <c r="DO102" s="872"/>
      <c r="DP102" s="915"/>
      <c r="DQ102" s="914" t="s">
        <v>564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300</v>
      </c>
      <c r="AG109" s="917"/>
      <c r="AH109" s="917"/>
      <c r="AI109" s="917"/>
      <c r="AJ109" s="918"/>
      <c r="AK109" s="916" t="s">
        <v>299</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300</v>
      </c>
      <c r="BW109" s="917"/>
      <c r="BX109" s="917"/>
      <c r="BY109" s="917"/>
      <c r="BZ109" s="918"/>
      <c r="CA109" s="916" t="s">
        <v>299</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300</v>
      </c>
      <c r="DM109" s="917"/>
      <c r="DN109" s="917"/>
      <c r="DO109" s="917"/>
      <c r="DP109" s="918"/>
      <c r="DQ109" s="916" t="s">
        <v>299</v>
      </c>
      <c r="DR109" s="917"/>
      <c r="DS109" s="917"/>
      <c r="DT109" s="917"/>
      <c r="DU109" s="918"/>
      <c r="DV109" s="916" t="s">
        <v>422</v>
      </c>
      <c r="DW109" s="917"/>
      <c r="DX109" s="917"/>
      <c r="DY109" s="917"/>
      <c r="DZ109" s="919"/>
    </row>
    <row r="110" spans="1:131" s="226" customFormat="1" ht="26.25" customHeight="1">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420331</v>
      </c>
      <c r="AB110" s="924"/>
      <c r="AC110" s="924"/>
      <c r="AD110" s="924"/>
      <c r="AE110" s="925"/>
      <c r="AF110" s="926">
        <v>428346</v>
      </c>
      <c r="AG110" s="924"/>
      <c r="AH110" s="924"/>
      <c r="AI110" s="924"/>
      <c r="AJ110" s="925"/>
      <c r="AK110" s="926">
        <v>445062</v>
      </c>
      <c r="AL110" s="924"/>
      <c r="AM110" s="924"/>
      <c r="AN110" s="924"/>
      <c r="AO110" s="925"/>
      <c r="AP110" s="927">
        <v>31.7</v>
      </c>
      <c r="AQ110" s="928"/>
      <c r="AR110" s="928"/>
      <c r="AS110" s="928"/>
      <c r="AT110" s="929"/>
      <c r="AU110" s="930" t="s">
        <v>66</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3854579</v>
      </c>
      <c r="BR110" s="959"/>
      <c r="BS110" s="959"/>
      <c r="BT110" s="959"/>
      <c r="BU110" s="959"/>
      <c r="BV110" s="959">
        <v>3894675</v>
      </c>
      <c r="BW110" s="959"/>
      <c r="BX110" s="959"/>
      <c r="BY110" s="959"/>
      <c r="BZ110" s="959"/>
      <c r="CA110" s="959">
        <v>4223026</v>
      </c>
      <c r="CB110" s="959"/>
      <c r="CC110" s="959"/>
      <c r="CD110" s="959"/>
      <c r="CE110" s="959"/>
      <c r="CF110" s="973">
        <v>300.8</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403</v>
      </c>
      <c r="DH110" s="959"/>
      <c r="DI110" s="959"/>
      <c r="DJ110" s="959"/>
      <c r="DK110" s="959"/>
      <c r="DL110" s="959" t="s">
        <v>403</v>
      </c>
      <c r="DM110" s="959"/>
      <c r="DN110" s="959"/>
      <c r="DO110" s="959"/>
      <c r="DP110" s="959"/>
      <c r="DQ110" s="959" t="s">
        <v>403</v>
      </c>
      <c r="DR110" s="959"/>
      <c r="DS110" s="959"/>
      <c r="DT110" s="959"/>
      <c r="DU110" s="959"/>
      <c r="DV110" s="960" t="s">
        <v>428</v>
      </c>
      <c r="DW110" s="960"/>
      <c r="DX110" s="960"/>
      <c r="DY110" s="960"/>
      <c r="DZ110" s="961"/>
    </row>
    <row r="111" spans="1:131" s="226" customFormat="1" ht="26.25" customHeight="1">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430</v>
      </c>
      <c r="AB111" s="966"/>
      <c r="AC111" s="966"/>
      <c r="AD111" s="966"/>
      <c r="AE111" s="967"/>
      <c r="AF111" s="968" t="s">
        <v>430</v>
      </c>
      <c r="AG111" s="966"/>
      <c r="AH111" s="966"/>
      <c r="AI111" s="966"/>
      <c r="AJ111" s="967"/>
      <c r="AK111" s="968" t="s">
        <v>430</v>
      </c>
      <c r="AL111" s="966"/>
      <c r="AM111" s="966"/>
      <c r="AN111" s="966"/>
      <c r="AO111" s="967"/>
      <c r="AP111" s="969" t="s">
        <v>430</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5852</v>
      </c>
      <c r="BR111" s="952"/>
      <c r="BS111" s="952"/>
      <c r="BT111" s="952"/>
      <c r="BU111" s="952"/>
      <c r="BV111" s="952">
        <v>2904</v>
      </c>
      <c r="BW111" s="952"/>
      <c r="BX111" s="952"/>
      <c r="BY111" s="952"/>
      <c r="BZ111" s="952"/>
      <c r="CA111" s="952">
        <v>1452</v>
      </c>
      <c r="CB111" s="952"/>
      <c r="CC111" s="952"/>
      <c r="CD111" s="952"/>
      <c r="CE111" s="952"/>
      <c r="CF111" s="946">
        <v>0.1</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430</v>
      </c>
      <c r="DM111" s="952"/>
      <c r="DN111" s="952"/>
      <c r="DO111" s="952"/>
      <c r="DP111" s="952"/>
      <c r="DQ111" s="952" t="s">
        <v>430</v>
      </c>
      <c r="DR111" s="952"/>
      <c r="DS111" s="952"/>
      <c r="DT111" s="952"/>
      <c r="DU111" s="952"/>
      <c r="DV111" s="953" t="s">
        <v>430</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430</v>
      </c>
      <c r="AB112" s="991"/>
      <c r="AC112" s="991"/>
      <c r="AD112" s="991"/>
      <c r="AE112" s="992"/>
      <c r="AF112" s="993" t="s">
        <v>430</v>
      </c>
      <c r="AG112" s="991"/>
      <c r="AH112" s="991"/>
      <c r="AI112" s="991"/>
      <c r="AJ112" s="992"/>
      <c r="AK112" s="993" t="s">
        <v>430</v>
      </c>
      <c r="AL112" s="991"/>
      <c r="AM112" s="991"/>
      <c r="AN112" s="991"/>
      <c r="AO112" s="992"/>
      <c r="AP112" s="994" t="s">
        <v>430</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418841</v>
      </c>
      <c r="BR112" s="952"/>
      <c r="BS112" s="952"/>
      <c r="BT112" s="952"/>
      <c r="BU112" s="952"/>
      <c r="BV112" s="952">
        <v>445410</v>
      </c>
      <c r="BW112" s="952"/>
      <c r="BX112" s="952"/>
      <c r="BY112" s="952"/>
      <c r="BZ112" s="952"/>
      <c r="CA112" s="952">
        <v>518600</v>
      </c>
      <c r="CB112" s="952"/>
      <c r="CC112" s="952"/>
      <c r="CD112" s="952"/>
      <c r="CE112" s="952"/>
      <c r="CF112" s="946">
        <v>36.9</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430</v>
      </c>
      <c r="DM112" s="952"/>
      <c r="DN112" s="952"/>
      <c r="DO112" s="952"/>
      <c r="DP112" s="952"/>
      <c r="DQ112" s="952" t="s">
        <v>430</v>
      </c>
      <c r="DR112" s="952"/>
      <c r="DS112" s="952"/>
      <c r="DT112" s="952"/>
      <c r="DU112" s="952"/>
      <c r="DV112" s="953" t="s">
        <v>430</v>
      </c>
      <c r="DW112" s="953"/>
      <c r="DX112" s="953"/>
      <c r="DY112" s="953"/>
      <c r="DZ112" s="954"/>
    </row>
    <row r="113" spans="1:130" s="226" customFormat="1" ht="26.25" customHeight="1">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24767</v>
      </c>
      <c r="AB113" s="966"/>
      <c r="AC113" s="966"/>
      <c r="AD113" s="966"/>
      <c r="AE113" s="967"/>
      <c r="AF113" s="968">
        <v>33505</v>
      </c>
      <c r="AG113" s="966"/>
      <c r="AH113" s="966"/>
      <c r="AI113" s="966"/>
      <c r="AJ113" s="967"/>
      <c r="AK113" s="968">
        <v>45201</v>
      </c>
      <c r="AL113" s="966"/>
      <c r="AM113" s="966"/>
      <c r="AN113" s="966"/>
      <c r="AO113" s="967"/>
      <c r="AP113" s="969">
        <v>3.2</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37098</v>
      </c>
      <c r="BR113" s="952"/>
      <c r="BS113" s="952"/>
      <c r="BT113" s="952"/>
      <c r="BU113" s="952"/>
      <c r="BV113" s="952">
        <v>26079</v>
      </c>
      <c r="BW113" s="952"/>
      <c r="BX113" s="952"/>
      <c r="BY113" s="952"/>
      <c r="BZ113" s="952"/>
      <c r="CA113" s="952">
        <v>15980</v>
      </c>
      <c r="CB113" s="952"/>
      <c r="CC113" s="952"/>
      <c r="CD113" s="952"/>
      <c r="CE113" s="952"/>
      <c r="CF113" s="946">
        <v>1.1000000000000001</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430</v>
      </c>
      <c r="DH113" s="991"/>
      <c r="DI113" s="991"/>
      <c r="DJ113" s="991"/>
      <c r="DK113" s="992"/>
      <c r="DL113" s="993" t="s">
        <v>430</v>
      </c>
      <c r="DM113" s="991"/>
      <c r="DN113" s="991"/>
      <c r="DO113" s="991"/>
      <c r="DP113" s="992"/>
      <c r="DQ113" s="993" t="s">
        <v>430</v>
      </c>
      <c r="DR113" s="991"/>
      <c r="DS113" s="991"/>
      <c r="DT113" s="991"/>
      <c r="DU113" s="992"/>
      <c r="DV113" s="994" t="s">
        <v>430</v>
      </c>
      <c r="DW113" s="995"/>
      <c r="DX113" s="995"/>
      <c r="DY113" s="995"/>
      <c r="DZ113" s="996"/>
    </row>
    <row r="114" spans="1:130" s="226" customFormat="1" ht="26.25" customHeight="1">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10924</v>
      </c>
      <c r="AB114" s="991"/>
      <c r="AC114" s="991"/>
      <c r="AD114" s="991"/>
      <c r="AE114" s="992"/>
      <c r="AF114" s="993">
        <v>11159</v>
      </c>
      <c r="AG114" s="991"/>
      <c r="AH114" s="991"/>
      <c r="AI114" s="991"/>
      <c r="AJ114" s="992"/>
      <c r="AK114" s="993">
        <v>11001</v>
      </c>
      <c r="AL114" s="991"/>
      <c r="AM114" s="991"/>
      <c r="AN114" s="991"/>
      <c r="AO114" s="992"/>
      <c r="AP114" s="994">
        <v>0.8</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336836</v>
      </c>
      <c r="BR114" s="952"/>
      <c r="BS114" s="952"/>
      <c r="BT114" s="952"/>
      <c r="BU114" s="952"/>
      <c r="BV114" s="952">
        <v>335921</v>
      </c>
      <c r="BW114" s="952"/>
      <c r="BX114" s="952"/>
      <c r="BY114" s="952"/>
      <c r="BZ114" s="952"/>
      <c r="CA114" s="952">
        <v>301201</v>
      </c>
      <c r="CB114" s="952"/>
      <c r="CC114" s="952"/>
      <c r="CD114" s="952"/>
      <c r="CE114" s="952"/>
      <c r="CF114" s="946">
        <v>21.5</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430</v>
      </c>
      <c r="DH114" s="991"/>
      <c r="DI114" s="991"/>
      <c r="DJ114" s="991"/>
      <c r="DK114" s="992"/>
      <c r="DL114" s="993" t="s">
        <v>430</v>
      </c>
      <c r="DM114" s="991"/>
      <c r="DN114" s="991"/>
      <c r="DO114" s="991"/>
      <c r="DP114" s="992"/>
      <c r="DQ114" s="993" t="s">
        <v>430</v>
      </c>
      <c r="DR114" s="991"/>
      <c r="DS114" s="991"/>
      <c r="DT114" s="991"/>
      <c r="DU114" s="992"/>
      <c r="DV114" s="994" t="s">
        <v>430</v>
      </c>
      <c r="DW114" s="995"/>
      <c r="DX114" s="995"/>
      <c r="DY114" s="995"/>
      <c r="DZ114" s="996"/>
    </row>
    <row r="115" spans="1:130" s="226" customFormat="1" ht="26.25" customHeight="1">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5346</v>
      </c>
      <c r="AB115" s="966"/>
      <c r="AC115" s="966"/>
      <c r="AD115" s="966"/>
      <c r="AE115" s="967"/>
      <c r="AF115" s="968">
        <v>5185</v>
      </c>
      <c r="AG115" s="966"/>
      <c r="AH115" s="966"/>
      <c r="AI115" s="966"/>
      <c r="AJ115" s="967"/>
      <c r="AK115" s="968">
        <v>3408</v>
      </c>
      <c r="AL115" s="966"/>
      <c r="AM115" s="966"/>
      <c r="AN115" s="966"/>
      <c r="AO115" s="967"/>
      <c r="AP115" s="969">
        <v>0.2</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v>38930</v>
      </c>
      <c r="BR115" s="952"/>
      <c r="BS115" s="952"/>
      <c r="BT115" s="952"/>
      <c r="BU115" s="952"/>
      <c r="BV115" s="952">
        <v>31375</v>
      </c>
      <c r="BW115" s="952"/>
      <c r="BX115" s="952"/>
      <c r="BY115" s="952"/>
      <c r="BZ115" s="952"/>
      <c r="CA115" s="952">
        <v>23757</v>
      </c>
      <c r="CB115" s="952"/>
      <c r="CC115" s="952"/>
      <c r="CD115" s="952"/>
      <c r="CE115" s="952"/>
      <c r="CF115" s="946">
        <v>1.7</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430</v>
      </c>
      <c r="DH115" s="991"/>
      <c r="DI115" s="991"/>
      <c r="DJ115" s="991"/>
      <c r="DK115" s="992"/>
      <c r="DL115" s="993" t="s">
        <v>430</v>
      </c>
      <c r="DM115" s="991"/>
      <c r="DN115" s="991"/>
      <c r="DO115" s="991"/>
      <c r="DP115" s="992"/>
      <c r="DQ115" s="993" t="s">
        <v>430</v>
      </c>
      <c r="DR115" s="991"/>
      <c r="DS115" s="991"/>
      <c r="DT115" s="991"/>
      <c r="DU115" s="992"/>
      <c r="DV115" s="994" t="s">
        <v>430</v>
      </c>
      <c r="DW115" s="995"/>
      <c r="DX115" s="995"/>
      <c r="DY115" s="995"/>
      <c r="DZ115" s="996"/>
    </row>
    <row r="116" spans="1:130" s="226" customFormat="1" ht="26.25" customHeight="1">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449</v>
      </c>
      <c r="AB116" s="991"/>
      <c r="AC116" s="991"/>
      <c r="AD116" s="991"/>
      <c r="AE116" s="992"/>
      <c r="AF116" s="993">
        <v>227</v>
      </c>
      <c r="AG116" s="991"/>
      <c r="AH116" s="991"/>
      <c r="AI116" s="991"/>
      <c r="AJ116" s="992"/>
      <c r="AK116" s="993">
        <v>370</v>
      </c>
      <c r="AL116" s="991"/>
      <c r="AM116" s="991"/>
      <c r="AN116" s="991"/>
      <c r="AO116" s="992"/>
      <c r="AP116" s="994">
        <v>0</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430</v>
      </c>
      <c r="BR116" s="952"/>
      <c r="BS116" s="952"/>
      <c r="BT116" s="952"/>
      <c r="BU116" s="952"/>
      <c r="BV116" s="952" t="s">
        <v>430</v>
      </c>
      <c r="BW116" s="952"/>
      <c r="BX116" s="952"/>
      <c r="BY116" s="952"/>
      <c r="BZ116" s="952"/>
      <c r="CA116" s="952" t="s">
        <v>430</v>
      </c>
      <c r="CB116" s="952"/>
      <c r="CC116" s="952"/>
      <c r="CD116" s="952"/>
      <c r="CE116" s="952"/>
      <c r="CF116" s="946" t="s">
        <v>430</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430</v>
      </c>
      <c r="DH116" s="991"/>
      <c r="DI116" s="991"/>
      <c r="DJ116" s="991"/>
      <c r="DK116" s="992"/>
      <c r="DL116" s="993" t="s">
        <v>430</v>
      </c>
      <c r="DM116" s="991"/>
      <c r="DN116" s="991"/>
      <c r="DO116" s="991"/>
      <c r="DP116" s="992"/>
      <c r="DQ116" s="993" t="s">
        <v>430</v>
      </c>
      <c r="DR116" s="991"/>
      <c r="DS116" s="991"/>
      <c r="DT116" s="991"/>
      <c r="DU116" s="992"/>
      <c r="DV116" s="994" t="s">
        <v>430</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461817</v>
      </c>
      <c r="AB117" s="1009"/>
      <c r="AC117" s="1009"/>
      <c r="AD117" s="1009"/>
      <c r="AE117" s="1010"/>
      <c r="AF117" s="1011">
        <v>478422</v>
      </c>
      <c r="AG117" s="1009"/>
      <c r="AH117" s="1009"/>
      <c r="AI117" s="1009"/>
      <c r="AJ117" s="1010"/>
      <c r="AK117" s="1011">
        <v>505042</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229</v>
      </c>
      <c r="BR117" s="952"/>
      <c r="BS117" s="952"/>
      <c r="BT117" s="952"/>
      <c r="BU117" s="952"/>
      <c r="BV117" s="952" t="s">
        <v>229</v>
      </c>
      <c r="BW117" s="952"/>
      <c r="BX117" s="952"/>
      <c r="BY117" s="952"/>
      <c r="BZ117" s="952"/>
      <c r="CA117" s="952" t="s">
        <v>229</v>
      </c>
      <c r="CB117" s="952"/>
      <c r="CC117" s="952"/>
      <c r="CD117" s="952"/>
      <c r="CE117" s="952"/>
      <c r="CF117" s="946" t="s">
        <v>229</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229</v>
      </c>
      <c r="DH117" s="991"/>
      <c r="DI117" s="991"/>
      <c r="DJ117" s="991"/>
      <c r="DK117" s="992"/>
      <c r="DL117" s="993" t="s">
        <v>229</v>
      </c>
      <c r="DM117" s="991"/>
      <c r="DN117" s="991"/>
      <c r="DO117" s="991"/>
      <c r="DP117" s="992"/>
      <c r="DQ117" s="993" t="s">
        <v>229</v>
      </c>
      <c r="DR117" s="991"/>
      <c r="DS117" s="991"/>
      <c r="DT117" s="991"/>
      <c r="DU117" s="992"/>
      <c r="DV117" s="994" t="s">
        <v>229</v>
      </c>
      <c r="DW117" s="995"/>
      <c r="DX117" s="995"/>
      <c r="DY117" s="995"/>
      <c r="DZ117" s="996"/>
    </row>
    <row r="118" spans="1:130" s="226" customFormat="1" ht="26.25" customHeight="1">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300</v>
      </c>
      <c r="AG118" s="917"/>
      <c r="AH118" s="917"/>
      <c r="AI118" s="917"/>
      <c r="AJ118" s="918"/>
      <c r="AK118" s="916" t="s">
        <v>299</v>
      </c>
      <c r="AL118" s="917"/>
      <c r="AM118" s="917"/>
      <c r="AN118" s="917"/>
      <c r="AO118" s="918"/>
      <c r="AP118" s="1003" t="s">
        <v>422</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229</v>
      </c>
      <c r="BR118" s="1030"/>
      <c r="BS118" s="1030"/>
      <c r="BT118" s="1030"/>
      <c r="BU118" s="1030"/>
      <c r="BV118" s="1030" t="s">
        <v>229</v>
      </c>
      <c r="BW118" s="1030"/>
      <c r="BX118" s="1030"/>
      <c r="BY118" s="1030"/>
      <c r="BZ118" s="1030"/>
      <c r="CA118" s="1030" t="s">
        <v>229</v>
      </c>
      <c r="CB118" s="1030"/>
      <c r="CC118" s="1030"/>
      <c r="CD118" s="1030"/>
      <c r="CE118" s="1030"/>
      <c r="CF118" s="946" t="s">
        <v>229</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229</v>
      </c>
      <c r="DH118" s="991"/>
      <c r="DI118" s="991"/>
      <c r="DJ118" s="991"/>
      <c r="DK118" s="992"/>
      <c r="DL118" s="993" t="s">
        <v>229</v>
      </c>
      <c r="DM118" s="991"/>
      <c r="DN118" s="991"/>
      <c r="DO118" s="991"/>
      <c r="DP118" s="992"/>
      <c r="DQ118" s="993" t="s">
        <v>229</v>
      </c>
      <c r="DR118" s="991"/>
      <c r="DS118" s="991"/>
      <c r="DT118" s="991"/>
      <c r="DU118" s="992"/>
      <c r="DV118" s="994" t="s">
        <v>229</v>
      </c>
      <c r="DW118" s="995"/>
      <c r="DX118" s="995"/>
      <c r="DY118" s="995"/>
      <c r="DZ118" s="996"/>
    </row>
    <row r="119" spans="1:130" s="226" customFormat="1" ht="26.25" customHeight="1">
      <c r="A119" s="1096"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229</v>
      </c>
      <c r="AB119" s="924"/>
      <c r="AC119" s="924"/>
      <c r="AD119" s="924"/>
      <c r="AE119" s="925"/>
      <c r="AF119" s="926" t="s">
        <v>229</v>
      </c>
      <c r="AG119" s="924"/>
      <c r="AH119" s="924"/>
      <c r="AI119" s="924"/>
      <c r="AJ119" s="925"/>
      <c r="AK119" s="926" t="s">
        <v>229</v>
      </c>
      <c r="AL119" s="924"/>
      <c r="AM119" s="924"/>
      <c r="AN119" s="924"/>
      <c r="AO119" s="925"/>
      <c r="AP119" s="927" t="s">
        <v>229</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454</v>
      </c>
      <c r="BP119" s="1038"/>
      <c r="BQ119" s="1029">
        <v>4692136</v>
      </c>
      <c r="BR119" s="1030"/>
      <c r="BS119" s="1030"/>
      <c r="BT119" s="1030"/>
      <c r="BU119" s="1030"/>
      <c r="BV119" s="1030">
        <v>4736364</v>
      </c>
      <c r="BW119" s="1030"/>
      <c r="BX119" s="1030"/>
      <c r="BY119" s="1030"/>
      <c r="BZ119" s="1030"/>
      <c r="CA119" s="1030">
        <v>5084016</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5852</v>
      </c>
      <c r="DH119" s="1016"/>
      <c r="DI119" s="1016"/>
      <c r="DJ119" s="1016"/>
      <c r="DK119" s="1017"/>
      <c r="DL119" s="1015">
        <v>2904</v>
      </c>
      <c r="DM119" s="1016"/>
      <c r="DN119" s="1016"/>
      <c r="DO119" s="1016"/>
      <c r="DP119" s="1017"/>
      <c r="DQ119" s="1015">
        <v>1452</v>
      </c>
      <c r="DR119" s="1016"/>
      <c r="DS119" s="1016"/>
      <c r="DT119" s="1016"/>
      <c r="DU119" s="1017"/>
      <c r="DV119" s="1018">
        <v>0.1</v>
      </c>
      <c r="DW119" s="1019"/>
      <c r="DX119" s="1019"/>
      <c r="DY119" s="1019"/>
      <c r="DZ119" s="1020"/>
    </row>
    <row r="120" spans="1:130" s="226" customFormat="1" ht="26.25" customHeight="1">
      <c r="A120" s="1097"/>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229</v>
      </c>
      <c r="AB120" s="991"/>
      <c r="AC120" s="991"/>
      <c r="AD120" s="991"/>
      <c r="AE120" s="992"/>
      <c r="AF120" s="993" t="s">
        <v>229</v>
      </c>
      <c r="AG120" s="991"/>
      <c r="AH120" s="991"/>
      <c r="AI120" s="991"/>
      <c r="AJ120" s="992"/>
      <c r="AK120" s="993" t="s">
        <v>229</v>
      </c>
      <c r="AL120" s="991"/>
      <c r="AM120" s="991"/>
      <c r="AN120" s="991"/>
      <c r="AO120" s="992"/>
      <c r="AP120" s="994" t="s">
        <v>229</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1546928</v>
      </c>
      <c r="BR120" s="959"/>
      <c r="BS120" s="959"/>
      <c r="BT120" s="959"/>
      <c r="BU120" s="959"/>
      <c r="BV120" s="959">
        <v>1670088</v>
      </c>
      <c r="BW120" s="959"/>
      <c r="BX120" s="959"/>
      <c r="BY120" s="959"/>
      <c r="BZ120" s="959"/>
      <c r="CA120" s="959">
        <v>1436684</v>
      </c>
      <c r="CB120" s="959"/>
      <c r="CC120" s="959"/>
      <c r="CD120" s="959"/>
      <c r="CE120" s="959"/>
      <c r="CF120" s="973">
        <v>102.3</v>
      </c>
      <c r="CG120" s="974"/>
      <c r="CH120" s="974"/>
      <c r="CI120" s="974"/>
      <c r="CJ120" s="974"/>
      <c r="CK120" s="1039" t="s">
        <v>458</v>
      </c>
      <c r="CL120" s="1040"/>
      <c r="CM120" s="1040"/>
      <c r="CN120" s="1040"/>
      <c r="CO120" s="1041"/>
      <c r="CP120" s="1047" t="s">
        <v>459</v>
      </c>
      <c r="CQ120" s="1048"/>
      <c r="CR120" s="1048"/>
      <c r="CS120" s="1048"/>
      <c r="CT120" s="1048"/>
      <c r="CU120" s="1048"/>
      <c r="CV120" s="1048"/>
      <c r="CW120" s="1048"/>
      <c r="CX120" s="1048"/>
      <c r="CY120" s="1048"/>
      <c r="CZ120" s="1048"/>
      <c r="DA120" s="1048"/>
      <c r="DB120" s="1048"/>
      <c r="DC120" s="1048"/>
      <c r="DD120" s="1048"/>
      <c r="DE120" s="1048"/>
      <c r="DF120" s="1049"/>
      <c r="DG120" s="958">
        <v>378600</v>
      </c>
      <c r="DH120" s="959"/>
      <c r="DI120" s="959"/>
      <c r="DJ120" s="959"/>
      <c r="DK120" s="959"/>
      <c r="DL120" s="959">
        <v>387215</v>
      </c>
      <c r="DM120" s="959"/>
      <c r="DN120" s="959"/>
      <c r="DO120" s="959"/>
      <c r="DP120" s="959"/>
      <c r="DQ120" s="959">
        <v>408696</v>
      </c>
      <c r="DR120" s="959"/>
      <c r="DS120" s="959"/>
      <c r="DT120" s="959"/>
      <c r="DU120" s="959"/>
      <c r="DV120" s="960">
        <v>29.1</v>
      </c>
      <c r="DW120" s="960"/>
      <c r="DX120" s="960"/>
      <c r="DY120" s="960"/>
      <c r="DZ120" s="961"/>
    </row>
    <row r="121" spans="1:130" s="226" customFormat="1" ht="26.25" customHeight="1">
      <c r="A121" s="1097"/>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229</v>
      </c>
      <c r="AB121" s="991"/>
      <c r="AC121" s="991"/>
      <c r="AD121" s="991"/>
      <c r="AE121" s="992"/>
      <c r="AF121" s="993" t="s">
        <v>229</v>
      </c>
      <c r="AG121" s="991"/>
      <c r="AH121" s="991"/>
      <c r="AI121" s="991"/>
      <c r="AJ121" s="992"/>
      <c r="AK121" s="993" t="s">
        <v>229</v>
      </c>
      <c r="AL121" s="991"/>
      <c r="AM121" s="991"/>
      <c r="AN121" s="991"/>
      <c r="AO121" s="992"/>
      <c r="AP121" s="994" t="s">
        <v>229</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v>630823</v>
      </c>
      <c r="BR121" s="952"/>
      <c r="BS121" s="952"/>
      <c r="BT121" s="952"/>
      <c r="BU121" s="952"/>
      <c r="BV121" s="952">
        <v>678084</v>
      </c>
      <c r="BW121" s="952"/>
      <c r="BX121" s="952"/>
      <c r="BY121" s="952"/>
      <c r="BZ121" s="952"/>
      <c r="CA121" s="952">
        <v>657748</v>
      </c>
      <c r="CB121" s="952"/>
      <c r="CC121" s="952"/>
      <c r="CD121" s="952"/>
      <c r="CE121" s="952"/>
      <c r="CF121" s="946">
        <v>46.9</v>
      </c>
      <c r="CG121" s="947"/>
      <c r="CH121" s="947"/>
      <c r="CI121" s="947"/>
      <c r="CJ121" s="947"/>
      <c r="CK121" s="1042"/>
      <c r="CL121" s="1043"/>
      <c r="CM121" s="1043"/>
      <c r="CN121" s="1043"/>
      <c r="CO121" s="1044"/>
      <c r="CP121" s="1052" t="s">
        <v>462</v>
      </c>
      <c r="CQ121" s="1053"/>
      <c r="CR121" s="1053"/>
      <c r="CS121" s="1053"/>
      <c r="CT121" s="1053"/>
      <c r="CU121" s="1053"/>
      <c r="CV121" s="1053"/>
      <c r="CW121" s="1053"/>
      <c r="CX121" s="1053"/>
      <c r="CY121" s="1053"/>
      <c r="CZ121" s="1053"/>
      <c r="DA121" s="1053"/>
      <c r="DB121" s="1053"/>
      <c r="DC121" s="1053"/>
      <c r="DD121" s="1053"/>
      <c r="DE121" s="1053"/>
      <c r="DF121" s="1054"/>
      <c r="DG121" s="951">
        <v>40241</v>
      </c>
      <c r="DH121" s="952"/>
      <c r="DI121" s="952"/>
      <c r="DJ121" s="952"/>
      <c r="DK121" s="952"/>
      <c r="DL121" s="952">
        <v>58195</v>
      </c>
      <c r="DM121" s="952"/>
      <c r="DN121" s="952"/>
      <c r="DO121" s="952"/>
      <c r="DP121" s="952"/>
      <c r="DQ121" s="952">
        <v>109904</v>
      </c>
      <c r="DR121" s="952"/>
      <c r="DS121" s="952"/>
      <c r="DT121" s="952"/>
      <c r="DU121" s="952"/>
      <c r="DV121" s="953">
        <v>7.8</v>
      </c>
      <c r="DW121" s="953"/>
      <c r="DX121" s="953"/>
      <c r="DY121" s="953"/>
      <c r="DZ121" s="954"/>
    </row>
    <row r="122" spans="1:130" s="226" customFormat="1" ht="26.25" customHeight="1">
      <c r="A122" s="1097"/>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229</v>
      </c>
      <c r="AB122" s="991"/>
      <c r="AC122" s="991"/>
      <c r="AD122" s="991"/>
      <c r="AE122" s="992"/>
      <c r="AF122" s="993" t="s">
        <v>463</v>
      </c>
      <c r="AG122" s="991"/>
      <c r="AH122" s="991"/>
      <c r="AI122" s="991"/>
      <c r="AJ122" s="992"/>
      <c r="AK122" s="993" t="s">
        <v>229</v>
      </c>
      <c r="AL122" s="991"/>
      <c r="AM122" s="991"/>
      <c r="AN122" s="991"/>
      <c r="AO122" s="992"/>
      <c r="AP122" s="994" t="s">
        <v>229</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2694815</v>
      </c>
      <c r="BR122" s="1030"/>
      <c r="BS122" s="1030"/>
      <c r="BT122" s="1030"/>
      <c r="BU122" s="1030"/>
      <c r="BV122" s="1030">
        <v>2695178</v>
      </c>
      <c r="BW122" s="1030"/>
      <c r="BX122" s="1030"/>
      <c r="BY122" s="1030"/>
      <c r="BZ122" s="1030"/>
      <c r="CA122" s="1030">
        <v>2965679</v>
      </c>
      <c r="CB122" s="1030"/>
      <c r="CC122" s="1030"/>
      <c r="CD122" s="1030"/>
      <c r="CE122" s="1030"/>
      <c r="CF122" s="1050">
        <v>211.3</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463</v>
      </c>
      <c r="DH122" s="952"/>
      <c r="DI122" s="952"/>
      <c r="DJ122" s="952"/>
      <c r="DK122" s="952"/>
      <c r="DL122" s="952" t="s">
        <v>229</v>
      </c>
      <c r="DM122" s="952"/>
      <c r="DN122" s="952"/>
      <c r="DO122" s="952"/>
      <c r="DP122" s="952"/>
      <c r="DQ122" s="952" t="s">
        <v>229</v>
      </c>
      <c r="DR122" s="952"/>
      <c r="DS122" s="952"/>
      <c r="DT122" s="952"/>
      <c r="DU122" s="952"/>
      <c r="DV122" s="953" t="s">
        <v>229</v>
      </c>
      <c r="DW122" s="953"/>
      <c r="DX122" s="953"/>
      <c r="DY122" s="953"/>
      <c r="DZ122" s="954"/>
    </row>
    <row r="123" spans="1:130" s="226" customFormat="1" ht="26.25" customHeight="1">
      <c r="A123" s="1097"/>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229</v>
      </c>
      <c r="AB123" s="991"/>
      <c r="AC123" s="991"/>
      <c r="AD123" s="991"/>
      <c r="AE123" s="992"/>
      <c r="AF123" s="993" t="s">
        <v>463</v>
      </c>
      <c r="AG123" s="991"/>
      <c r="AH123" s="991"/>
      <c r="AI123" s="991"/>
      <c r="AJ123" s="992"/>
      <c r="AK123" s="993" t="s">
        <v>229</v>
      </c>
      <c r="AL123" s="991"/>
      <c r="AM123" s="991"/>
      <c r="AN123" s="991"/>
      <c r="AO123" s="992"/>
      <c r="AP123" s="994" t="s">
        <v>229</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465</v>
      </c>
      <c r="BP123" s="1038"/>
      <c r="BQ123" s="1068">
        <v>4872566</v>
      </c>
      <c r="BR123" s="1069"/>
      <c r="BS123" s="1069"/>
      <c r="BT123" s="1069"/>
      <c r="BU123" s="1069"/>
      <c r="BV123" s="1069">
        <v>5043350</v>
      </c>
      <c r="BW123" s="1069"/>
      <c r="BX123" s="1069"/>
      <c r="BY123" s="1069"/>
      <c r="BZ123" s="1069"/>
      <c r="CA123" s="1069">
        <v>5060111</v>
      </c>
      <c r="CB123" s="1069"/>
      <c r="CC123" s="1069"/>
      <c r="CD123" s="1069"/>
      <c r="CE123" s="1069"/>
      <c r="CF123" s="1031"/>
      <c r="CG123" s="1032"/>
      <c r="CH123" s="1032"/>
      <c r="CI123" s="1032"/>
      <c r="CJ123" s="1033"/>
      <c r="CK123" s="1042"/>
      <c r="CL123" s="1043"/>
      <c r="CM123" s="1043"/>
      <c r="CN123" s="1043"/>
      <c r="CO123" s="1044"/>
      <c r="CP123" s="1052" t="s">
        <v>466</v>
      </c>
      <c r="CQ123" s="1053"/>
      <c r="CR123" s="1053"/>
      <c r="CS123" s="1053"/>
      <c r="CT123" s="1053"/>
      <c r="CU123" s="1053"/>
      <c r="CV123" s="1053"/>
      <c r="CW123" s="1053"/>
      <c r="CX123" s="1053"/>
      <c r="CY123" s="1053"/>
      <c r="CZ123" s="1053"/>
      <c r="DA123" s="1053"/>
      <c r="DB123" s="1053"/>
      <c r="DC123" s="1053"/>
      <c r="DD123" s="1053"/>
      <c r="DE123" s="1053"/>
      <c r="DF123" s="1054"/>
      <c r="DG123" s="990" t="s">
        <v>229</v>
      </c>
      <c r="DH123" s="991"/>
      <c r="DI123" s="991"/>
      <c r="DJ123" s="991"/>
      <c r="DK123" s="992"/>
      <c r="DL123" s="993" t="s">
        <v>229</v>
      </c>
      <c r="DM123" s="991"/>
      <c r="DN123" s="991"/>
      <c r="DO123" s="991"/>
      <c r="DP123" s="992"/>
      <c r="DQ123" s="993" t="s">
        <v>229</v>
      </c>
      <c r="DR123" s="991"/>
      <c r="DS123" s="991"/>
      <c r="DT123" s="991"/>
      <c r="DU123" s="992"/>
      <c r="DV123" s="994" t="s">
        <v>229</v>
      </c>
      <c r="DW123" s="995"/>
      <c r="DX123" s="995"/>
      <c r="DY123" s="995"/>
      <c r="DZ123" s="996"/>
    </row>
    <row r="124" spans="1:130" s="226" customFormat="1" ht="26.25" customHeight="1" thickBot="1">
      <c r="A124" s="1097"/>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229</v>
      </c>
      <c r="AB124" s="991"/>
      <c r="AC124" s="991"/>
      <c r="AD124" s="991"/>
      <c r="AE124" s="992"/>
      <c r="AF124" s="993" t="s">
        <v>229</v>
      </c>
      <c r="AG124" s="991"/>
      <c r="AH124" s="991"/>
      <c r="AI124" s="991"/>
      <c r="AJ124" s="992"/>
      <c r="AK124" s="993" t="s">
        <v>467</v>
      </c>
      <c r="AL124" s="991"/>
      <c r="AM124" s="991"/>
      <c r="AN124" s="991"/>
      <c r="AO124" s="992"/>
      <c r="AP124" s="994" t="s">
        <v>229</v>
      </c>
      <c r="AQ124" s="995"/>
      <c r="AR124" s="995"/>
      <c r="AS124" s="995"/>
      <c r="AT124" s="996"/>
      <c r="AU124" s="1064" t="s">
        <v>468</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229</v>
      </c>
      <c r="BR124" s="1060"/>
      <c r="BS124" s="1060"/>
      <c r="BT124" s="1060"/>
      <c r="BU124" s="1060"/>
      <c r="BV124" s="1060" t="s">
        <v>229</v>
      </c>
      <c r="BW124" s="1060"/>
      <c r="BX124" s="1060"/>
      <c r="BY124" s="1060"/>
      <c r="BZ124" s="1060"/>
      <c r="CA124" s="1060">
        <v>1.7</v>
      </c>
      <c r="CB124" s="1060"/>
      <c r="CC124" s="1060"/>
      <c r="CD124" s="1060"/>
      <c r="CE124" s="1060"/>
      <c r="CF124" s="1061"/>
      <c r="CG124" s="1062"/>
      <c r="CH124" s="1062"/>
      <c r="CI124" s="1062"/>
      <c r="CJ124" s="1063"/>
      <c r="CK124" s="1045"/>
      <c r="CL124" s="1045"/>
      <c r="CM124" s="1045"/>
      <c r="CN124" s="1045"/>
      <c r="CO124" s="1046"/>
      <c r="CP124" s="1052" t="s">
        <v>469</v>
      </c>
      <c r="CQ124" s="1053"/>
      <c r="CR124" s="1053"/>
      <c r="CS124" s="1053"/>
      <c r="CT124" s="1053"/>
      <c r="CU124" s="1053"/>
      <c r="CV124" s="1053"/>
      <c r="CW124" s="1053"/>
      <c r="CX124" s="1053"/>
      <c r="CY124" s="1053"/>
      <c r="CZ124" s="1053"/>
      <c r="DA124" s="1053"/>
      <c r="DB124" s="1053"/>
      <c r="DC124" s="1053"/>
      <c r="DD124" s="1053"/>
      <c r="DE124" s="1053"/>
      <c r="DF124" s="1054"/>
      <c r="DG124" s="1037" t="s">
        <v>229</v>
      </c>
      <c r="DH124" s="1016"/>
      <c r="DI124" s="1016"/>
      <c r="DJ124" s="1016"/>
      <c r="DK124" s="1017"/>
      <c r="DL124" s="1015" t="s">
        <v>229</v>
      </c>
      <c r="DM124" s="1016"/>
      <c r="DN124" s="1016"/>
      <c r="DO124" s="1016"/>
      <c r="DP124" s="1017"/>
      <c r="DQ124" s="1015" t="s">
        <v>229</v>
      </c>
      <c r="DR124" s="1016"/>
      <c r="DS124" s="1016"/>
      <c r="DT124" s="1016"/>
      <c r="DU124" s="1017"/>
      <c r="DV124" s="1018" t="s">
        <v>229</v>
      </c>
      <c r="DW124" s="1019"/>
      <c r="DX124" s="1019"/>
      <c r="DY124" s="1019"/>
      <c r="DZ124" s="1020"/>
    </row>
    <row r="125" spans="1:130" s="226" customFormat="1" ht="26.25" customHeight="1">
      <c r="A125" s="1097"/>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229</v>
      </c>
      <c r="AB125" s="991"/>
      <c r="AC125" s="991"/>
      <c r="AD125" s="991"/>
      <c r="AE125" s="992"/>
      <c r="AF125" s="993" t="s">
        <v>463</v>
      </c>
      <c r="AG125" s="991"/>
      <c r="AH125" s="991"/>
      <c r="AI125" s="991"/>
      <c r="AJ125" s="992"/>
      <c r="AK125" s="993" t="s">
        <v>467</v>
      </c>
      <c r="AL125" s="991"/>
      <c r="AM125" s="991"/>
      <c r="AN125" s="991"/>
      <c r="AO125" s="992"/>
      <c r="AP125" s="994" t="s">
        <v>463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470</v>
      </c>
      <c r="CL125" s="1040"/>
      <c r="CM125" s="1040"/>
      <c r="CN125" s="1040"/>
      <c r="CO125" s="1041"/>
      <c r="CP125" s="972" t="s">
        <v>471</v>
      </c>
      <c r="CQ125" s="921"/>
      <c r="CR125" s="921"/>
      <c r="CS125" s="921"/>
      <c r="CT125" s="921"/>
      <c r="CU125" s="921"/>
      <c r="CV125" s="921"/>
      <c r="CW125" s="921"/>
      <c r="CX125" s="921"/>
      <c r="CY125" s="921"/>
      <c r="CZ125" s="921"/>
      <c r="DA125" s="921"/>
      <c r="DB125" s="921"/>
      <c r="DC125" s="921"/>
      <c r="DD125" s="921"/>
      <c r="DE125" s="921"/>
      <c r="DF125" s="922"/>
      <c r="DG125" s="958" t="s">
        <v>229</v>
      </c>
      <c r="DH125" s="959"/>
      <c r="DI125" s="959"/>
      <c r="DJ125" s="959"/>
      <c r="DK125" s="959"/>
      <c r="DL125" s="959" t="s">
        <v>229</v>
      </c>
      <c r="DM125" s="959"/>
      <c r="DN125" s="959"/>
      <c r="DO125" s="959"/>
      <c r="DP125" s="959"/>
      <c r="DQ125" s="959" t="s">
        <v>229</v>
      </c>
      <c r="DR125" s="959"/>
      <c r="DS125" s="959"/>
      <c r="DT125" s="959"/>
      <c r="DU125" s="959"/>
      <c r="DV125" s="960" t="s">
        <v>229</v>
      </c>
      <c r="DW125" s="960"/>
      <c r="DX125" s="960"/>
      <c r="DY125" s="960"/>
      <c r="DZ125" s="961"/>
    </row>
    <row r="126" spans="1:130" s="226" customFormat="1" ht="26.25" customHeight="1" thickBot="1">
      <c r="A126" s="1097"/>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2978</v>
      </c>
      <c r="AB126" s="991"/>
      <c r="AC126" s="991"/>
      <c r="AD126" s="991"/>
      <c r="AE126" s="992"/>
      <c r="AF126" s="993">
        <v>2967</v>
      </c>
      <c r="AG126" s="991"/>
      <c r="AH126" s="991"/>
      <c r="AI126" s="991"/>
      <c r="AJ126" s="992"/>
      <c r="AK126" s="993">
        <v>1462</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472</v>
      </c>
      <c r="CQ126" s="982"/>
      <c r="CR126" s="982"/>
      <c r="CS126" s="982"/>
      <c r="CT126" s="982"/>
      <c r="CU126" s="982"/>
      <c r="CV126" s="982"/>
      <c r="CW126" s="982"/>
      <c r="CX126" s="982"/>
      <c r="CY126" s="982"/>
      <c r="CZ126" s="982"/>
      <c r="DA126" s="982"/>
      <c r="DB126" s="982"/>
      <c r="DC126" s="982"/>
      <c r="DD126" s="982"/>
      <c r="DE126" s="982"/>
      <c r="DF126" s="983"/>
      <c r="DG126" s="951" t="s">
        <v>467</v>
      </c>
      <c r="DH126" s="952"/>
      <c r="DI126" s="952"/>
      <c r="DJ126" s="952"/>
      <c r="DK126" s="952"/>
      <c r="DL126" s="952" t="s">
        <v>229</v>
      </c>
      <c r="DM126" s="952"/>
      <c r="DN126" s="952"/>
      <c r="DO126" s="952"/>
      <c r="DP126" s="952"/>
      <c r="DQ126" s="952" t="s">
        <v>463</v>
      </c>
      <c r="DR126" s="952"/>
      <c r="DS126" s="952"/>
      <c r="DT126" s="952"/>
      <c r="DU126" s="952"/>
      <c r="DV126" s="953" t="s">
        <v>229</v>
      </c>
      <c r="DW126" s="953"/>
      <c r="DX126" s="953"/>
      <c r="DY126" s="953"/>
      <c r="DZ126" s="954"/>
    </row>
    <row r="127" spans="1:130" s="226" customFormat="1" ht="26.25" customHeight="1">
      <c r="A127" s="1098"/>
      <c r="B127" s="980"/>
      <c r="C127" s="1034" t="s">
        <v>473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2368</v>
      </c>
      <c r="AB127" s="991"/>
      <c r="AC127" s="991"/>
      <c r="AD127" s="991"/>
      <c r="AE127" s="992"/>
      <c r="AF127" s="993">
        <v>2218</v>
      </c>
      <c r="AG127" s="991"/>
      <c r="AH127" s="991"/>
      <c r="AI127" s="991"/>
      <c r="AJ127" s="992"/>
      <c r="AK127" s="993">
        <v>1946</v>
      </c>
      <c r="AL127" s="991"/>
      <c r="AM127" s="991"/>
      <c r="AN127" s="991"/>
      <c r="AO127" s="992"/>
      <c r="AP127" s="994">
        <v>0.1</v>
      </c>
      <c r="AQ127" s="995"/>
      <c r="AR127" s="995"/>
      <c r="AS127" s="995"/>
      <c r="AT127" s="996"/>
      <c r="AU127" s="262"/>
      <c r="AV127" s="262"/>
      <c r="AW127" s="262"/>
      <c r="AX127" s="1070" t="s">
        <v>474</v>
      </c>
      <c r="AY127" s="1071"/>
      <c r="AZ127" s="1071"/>
      <c r="BA127" s="1071"/>
      <c r="BB127" s="1071"/>
      <c r="BC127" s="1071"/>
      <c r="BD127" s="1071"/>
      <c r="BE127" s="1072"/>
      <c r="BF127" s="1073" t="s">
        <v>475</v>
      </c>
      <c r="BG127" s="1071"/>
      <c r="BH127" s="1071"/>
      <c r="BI127" s="1071"/>
      <c r="BJ127" s="1071"/>
      <c r="BK127" s="1071"/>
      <c r="BL127" s="1072"/>
      <c r="BM127" s="1073" t="s">
        <v>476</v>
      </c>
      <c r="BN127" s="1071"/>
      <c r="BO127" s="1071"/>
      <c r="BP127" s="1071"/>
      <c r="BQ127" s="1071"/>
      <c r="BR127" s="1071"/>
      <c r="BS127" s="1072"/>
      <c r="BT127" s="1073" t="s">
        <v>477</v>
      </c>
      <c r="BU127" s="1071"/>
      <c r="BV127" s="1071"/>
      <c r="BW127" s="1071"/>
      <c r="BX127" s="1071"/>
      <c r="BY127" s="1071"/>
      <c r="BZ127" s="1095"/>
      <c r="CA127" s="262"/>
      <c r="CB127" s="262"/>
      <c r="CC127" s="262"/>
      <c r="CD127" s="263"/>
      <c r="CE127" s="263"/>
      <c r="CF127" s="263"/>
      <c r="CG127" s="260"/>
      <c r="CH127" s="260"/>
      <c r="CI127" s="260"/>
      <c r="CJ127" s="261"/>
      <c r="CK127" s="1056"/>
      <c r="CL127" s="1043"/>
      <c r="CM127" s="1043"/>
      <c r="CN127" s="1043"/>
      <c r="CO127" s="1044"/>
      <c r="CP127" s="981" t="s">
        <v>478</v>
      </c>
      <c r="CQ127" s="982"/>
      <c r="CR127" s="982"/>
      <c r="CS127" s="982"/>
      <c r="CT127" s="982"/>
      <c r="CU127" s="982"/>
      <c r="CV127" s="982"/>
      <c r="CW127" s="982"/>
      <c r="CX127" s="982"/>
      <c r="CY127" s="982"/>
      <c r="CZ127" s="982"/>
      <c r="DA127" s="982"/>
      <c r="DB127" s="982"/>
      <c r="DC127" s="982"/>
      <c r="DD127" s="982"/>
      <c r="DE127" s="982"/>
      <c r="DF127" s="983"/>
      <c r="DG127" s="951" t="s">
        <v>463</v>
      </c>
      <c r="DH127" s="952"/>
      <c r="DI127" s="952"/>
      <c r="DJ127" s="952"/>
      <c r="DK127" s="952"/>
      <c r="DL127" s="952" t="s">
        <v>467</v>
      </c>
      <c r="DM127" s="952"/>
      <c r="DN127" s="952"/>
      <c r="DO127" s="952"/>
      <c r="DP127" s="952"/>
      <c r="DQ127" s="952" t="s">
        <v>229</v>
      </c>
      <c r="DR127" s="952"/>
      <c r="DS127" s="952"/>
      <c r="DT127" s="952"/>
      <c r="DU127" s="952"/>
      <c r="DV127" s="953" t="s">
        <v>229</v>
      </c>
      <c r="DW127" s="953"/>
      <c r="DX127" s="953"/>
      <c r="DY127" s="953"/>
      <c r="DZ127" s="954"/>
    </row>
    <row r="128" spans="1:130" s="226" customFormat="1" ht="26.25" customHeight="1" thickBot="1">
      <c r="A128" s="1081" t="s">
        <v>479</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480</v>
      </c>
      <c r="X128" s="1083"/>
      <c r="Y128" s="1083"/>
      <c r="Z128" s="1084"/>
      <c r="AA128" s="1085">
        <v>49714</v>
      </c>
      <c r="AB128" s="1086"/>
      <c r="AC128" s="1086"/>
      <c r="AD128" s="1086"/>
      <c r="AE128" s="1087"/>
      <c r="AF128" s="1088">
        <v>55391</v>
      </c>
      <c r="AG128" s="1086"/>
      <c r="AH128" s="1086"/>
      <c r="AI128" s="1086"/>
      <c r="AJ128" s="1087"/>
      <c r="AK128" s="1088">
        <v>58352</v>
      </c>
      <c r="AL128" s="1086"/>
      <c r="AM128" s="1086"/>
      <c r="AN128" s="1086"/>
      <c r="AO128" s="1087"/>
      <c r="AP128" s="1089"/>
      <c r="AQ128" s="1090"/>
      <c r="AR128" s="1090"/>
      <c r="AS128" s="1090"/>
      <c r="AT128" s="1091"/>
      <c r="AU128" s="262"/>
      <c r="AV128" s="262"/>
      <c r="AW128" s="262"/>
      <c r="AX128" s="920" t="s">
        <v>481</v>
      </c>
      <c r="AY128" s="921"/>
      <c r="AZ128" s="921"/>
      <c r="BA128" s="921"/>
      <c r="BB128" s="921"/>
      <c r="BC128" s="921"/>
      <c r="BD128" s="921"/>
      <c r="BE128" s="922"/>
      <c r="BF128" s="1092" t="s">
        <v>229</v>
      </c>
      <c r="BG128" s="1093"/>
      <c r="BH128" s="1093"/>
      <c r="BI128" s="1093"/>
      <c r="BJ128" s="1093"/>
      <c r="BK128" s="1093"/>
      <c r="BL128" s="1094"/>
      <c r="BM128" s="1092">
        <v>15</v>
      </c>
      <c r="BN128" s="1093"/>
      <c r="BO128" s="1093"/>
      <c r="BP128" s="1093"/>
      <c r="BQ128" s="1093"/>
      <c r="BR128" s="1093"/>
      <c r="BS128" s="1094"/>
      <c r="BT128" s="1092">
        <v>20</v>
      </c>
      <c r="BU128" s="1093"/>
      <c r="BV128" s="1093"/>
      <c r="BW128" s="1093"/>
      <c r="BX128" s="1093"/>
      <c r="BY128" s="1093"/>
      <c r="BZ128" s="1111"/>
      <c r="CA128" s="263"/>
      <c r="CB128" s="263"/>
      <c r="CC128" s="263"/>
      <c r="CD128" s="263"/>
      <c r="CE128" s="263"/>
      <c r="CF128" s="263"/>
      <c r="CG128" s="260"/>
      <c r="CH128" s="260"/>
      <c r="CI128" s="260"/>
      <c r="CJ128" s="261"/>
      <c r="CK128" s="1057"/>
      <c r="CL128" s="1058"/>
      <c r="CM128" s="1058"/>
      <c r="CN128" s="1058"/>
      <c r="CO128" s="1059"/>
      <c r="CP128" s="1074" t="s">
        <v>482</v>
      </c>
      <c r="CQ128" s="1075"/>
      <c r="CR128" s="1075"/>
      <c r="CS128" s="1075"/>
      <c r="CT128" s="1075"/>
      <c r="CU128" s="1075"/>
      <c r="CV128" s="1075"/>
      <c r="CW128" s="1075"/>
      <c r="CX128" s="1075"/>
      <c r="CY128" s="1075"/>
      <c r="CZ128" s="1075"/>
      <c r="DA128" s="1075"/>
      <c r="DB128" s="1075"/>
      <c r="DC128" s="1075"/>
      <c r="DD128" s="1075"/>
      <c r="DE128" s="1075"/>
      <c r="DF128" s="1076"/>
      <c r="DG128" s="1077">
        <v>38930</v>
      </c>
      <c r="DH128" s="1078"/>
      <c r="DI128" s="1078"/>
      <c r="DJ128" s="1078"/>
      <c r="DK128" s="1078"/>
      <c r="DL128" s="1078">
        <v>31375</v>
      </c>
      <c r="DM128" s="1078"/>
      <c r="DN128" s="1078"/>
      <c r="DO128" s="1078"/>
      <c r="DP128" s="1078"/>
      <c r="DQ128" s="1078">
        <v>23757</v>
      </c>
      <c r="DR128" s="1078"/>
      <c r="DS128" s="1078"/>
      <c r="DT128" s="1078"/>
      <c r="DU128" s="1078"/>
      <c r="DV128" s="1079">
        <v>1.7</v>
      </c>
      <c r="DW128" s="1079"/>
      <c r="DX128" s="1079"/>
      <c r="DY128" s="1079"/>
      <c r="DZ128" s="1080"/>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483</v>
      </c>
      <c r="X129" s="1106"/>
      <c r="Y129" s="1106"/>
      <c r="Z129" s="1107"/>
      <c r="AA129" s="990">
        <v>1822022</v>
      </c>
      <c r="AB129" s="991"/>
      <c r="AC129" s="991"/>
      <c r="AD129" s="991"/>
      <c r="AE129" s="992"/>
      <c r="AF129" s="993">
        <v>1760930</v>
      </c>
      <c r="AG129" s="991"/>
      <c r="AH129" s="991"/>
      <c r="AI129" s="991"/>
      <c r="AJ129" s="992"/>
      <c r="AK129" s="993">
        <v>1710762</v>
      </c>
      <c r="AL129" s="991"/>
      <c r="AM129" s="991"/>
      <c r="AN129" s="991"/>
      <c r="AO129" s="992"/>
      <c r="AP129" s="1108"/>
      <c r="AQ129" s="1109"/>
      <c r="AR129" s="1109"/>
      <c r="AS129" s="1109"/>
      <c r="AT129" s="1110"/>
      <c r="AU129" s="264"/>
      <c r="AV129" s="264"/>
      <c r="AW129" s="264"/>
      <c r="AX129" s="1099" t="s">
        <v>484</v>
      </c>
      <c r="AY129" s="982"/>
      <c r="AZ129" s="982"/>
      <c r="BA129" s="982"/>
      <c r="BB129" s="982"/>
      <c r="BC129" s="982"/>
      <c r="BD129" s="982"/>
      <c r="BE129" s="983"/>
      <c r="BF129" s="1100" t="s">
        <v>229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486</v>
      </c>
      <c r="X130" s="1106"/>
      <c r="Y130" s="1106"/>
      <c r="Z130" s="1107"/>
      <c r="AA130" s="990">
        <v>300705</v>
      </c>
      <c r="AB130" s="991"/>
      <c r="AC130" s="991"/>
      <c r="AD130" s="991"/>
      <c r="AE130" s="992"/>
      <c r="AF130" s="993">
        <v>300529</v>
      </c>
      <c r="AG130" s="991"/>
      <c r="AH130" s="991"/>
      <c r="AI130" s="991"/>
      <c r="AJ130" s="992"/>
      <c r="AK130" s="993">
        <v>307046</v>
      </c>
      <c r="AL130" s="991"/>
      <c r="AM130" s="991"/>
      <c r="AN130" s="991"/>
      <c r="AO130" s="992"/>
      <c r="AP130" s="1108"/>
      <c r="AQ130" s="1109"/>
      <c r="AR130" s="1109"/>
      <c r="AS130" s="1109"/>
      <c r="AT130" s="1110"/>
      <c r="AU130" s="264"/>
      <c r="AV130" s="264"/>
      <c r="AW130" s="264"/>
      <c r="AX130" s="1099" t="s">
        <v>487</v>
      </c>
      <c r="AY130" s="982"/>
      <c r="AZ130" s="982"/>
      <c r="BA130" s="982"/>
      <c r="BB130" s="982"/>
      <c r="BC130" s="982"/>
      <c r="BD130" s="982"/>
      <c r="BE130" s="983"/>
      <c r="BF130" s="1136">
        <v>8.5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488</v>
      </c>
      <c r="X131" s="1144"/>
      <c r="Y131" s="1144"/>
      <c r="Z131" s="1145"/>
      <c r="AA131" s="1037">
        <v>1521317</v>
      </c>
      <c r="AB131" s="1016"/>
      <c r="AC131" s="1016"/>
      <c r="AD131" s="1016"/>
      <c r="AE131" s="1017"/>
      <c r="AF131" s="1015">
        <v>1460401</v>
      </c>
      <c r="AG131" s="1016"/>
      <c r="AH131" s="1016"/>
      <c r="AI131" s="1016"/>
      <c r="AJ131" s="1017"/>
      <c r="AK131" s="1015">
        <v>1403716</v>
      </c>
      <c r="AL131" s="1016"/>
      <c r="AM131" s="1016"/>
      <c r="AN131" s="1016"/>
      <c r="AO131" s="1017"/>
      <c r="AP131" s="1146"/>
      <c r="AQ131" s="1147"/>
      <c r="AR131" s="1147"/>
      <c r="AS131" s="1147"/>
      <c r="AT131" s="1148"/>
      <c r="AU131" s="264"/>
      <c r="AV131" s="264"/>
      <c r="AW131" s="264"/>
      <c r="AX131" s="1118" t="s">
        <v>489</v>
      </c>
      <c r="AY131" s="1075"/>
      <c r="AZ131" s="1075"/>
      <c r="BA131" s="1075"/>
      <c r="BB131" s="1075"/>
      <c r="BC131" s="1075"/>
      <c r="BD131" s="1075"/>
      <c r="BE131" s="1076"/>
      <c r="BF131" s="1119">
        <v>1.7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491</v>
      </c>
      <c r="W132" s="1129"/>
      <c r="X132" s="1129"/>
      <c r="Y132" s="1129"/>
      <c r="Z132" s="1130"/>
      <c r="AA132" s="1131">
        <v>7.3224712539999999</v>
      </c>
      <c r="AB132" s="1132"/>
      <c r="AC132" s="1132"/>
      <c r="AD132" s="1132"/>
      <c r="AE132" s="1133"/>
      <c r="AF132" s="1134">
        <v>8.3882440509999991</v>
      </c>
      <c r="AG132" s="1132"/>
      <c r="AH132" s="1132"/>
      <c r="AI132" s="1132"/>
      <c r="AJ132" s="1133"/>
      <c r="AK132" s="1134">
        <v>9.9481661530000007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492</v>
      </c>
      <c r="W133" s="1112"/>
      <c r="X133" s="1112"/>
      <c r="Y133" s="1112"/>
      <c r="Z133" s="1113"/>
      <c r="AA133" s="1114">
        <v>8.5</v>
      </c>
      <c r="AB133" s="1115"/>
      <c r="AC133" s="1115"/>
      <c r="AD133" s="1115"/>
      <c r="AE133" s="1116"/>
      <c r="AF133" s="1114">
        <v>8.4</v>
      </c>
      <c r="AG133" s="1115"/>
      <c r="AH133" s="1115"/>
      <c r="AI133" s="1115"/>
      <c r="AJ133" s="1116"/>
      <c r="AK133" s="1114">
        <v>8.5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GwiIuerI9oRC00ESvWPs03sJA9QIxsAor63dVIwsegHRhzFbGi4mEJrqeidgVGlBwtTXkuvbo7ohRjXRUrMYQ==" saltValue="MGFYSLsMxwJn3Y/sJ7+e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bA02gIYyU5RQtN1xJ9CpjGxKluIAgPQa45VGET73+WivEb1ZFq4bReOHbZl7pl28wluuv3IILTbveP9e7zMrQ==" saltValue="l5f8ZbLuUGXA6XAD/gvJ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MnnzeyeO3MCheQFF0sTZdIcutcZbWLHALamEzsTJ6BrYPAtdxaTuI8GLedMFTcxRu8WO8K6mKKWTZ4cFW2Xkg==" saltValue="t0FrAEL65WoAkC+8P99L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501</v>
      </c>
      <c r="AL9" s="1155"/>
      <c r="AM9" s="1155"/>
      <c r="AN9" s="1156"/>
      <c r="AO9" s="292">
        <v>473189</v>
      </c>
      <c r="AP9" s="292">
        <v>248003</v>
      </c>
      <c r="AQ9" s="293">
        <v>189734</v>
      </c>
      <c r="AR9" s="294">
        <v>30.7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502</v>
      </c>
      <c r="AL10" s="1155"/>
      <c r="AM10" s="1155"/>
      <c r="AN10" s="1156"/>
      <c r="AO10" s="295">
        <v>30688</v>
      </c>
      <c r="AP10" s="295">
        <v>16084</v>
      </c>
      <c r="AQ10" s="296">
        <v>22180</v>
      </c>
      <c r="AR10" s="297">
        <v>-27.5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503</v>
      </c>
      <c r="AL11" s="1155"/>
      <c r="AM11" s="1155"/>
      <c r="AN11" s="1156"/>
      <c r="AO11" s="295">
        <v>61187</v>
      </c>
      <c r="AP11" s="295">
        <v>32069</v>
      </c>
      <c r="AQ11" s="296">
        <v>28692</v>
      </c>
      <c r="AR11" s="297">
        <v>11.8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504</v>
      </c>
      <c r="AL12" s="1155"/>
      <c r="AM12" s="1155"/>
      <c r="AN12" s="1156"/>
      <c r="AO12" s="295" t="s">
        <v>505</v>
      </c>
      <c r="AP12" s="295" t="s">
        <v>505</v>
      </c>
      <c r="AQ12" s="296">
        <v>4806</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506</v>
      </c>
      <c r="AL13" s="1155"/>
      <c r="AM13" s="1155"/>
      <c r="AN13" s="1156"/>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507</v>
      </c>
      <c r="AL14" s="1155"/>
      <c r="AM14" s="1155"/>
      <c r="AN14" s="1156"/>
      <c r="AO14" s="295">
        <v>24169</v>
      </c>
      <c r="AP14" s="295">
        <v>12667</v>
      </c>
      <c r="AQ14" s="296">
        <v>8976</v>
      </c>
      <c r="AR14" s="297">
        <v>41.1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508</v>
      </c>
      <c r="AL15" s="1155"/>
      <c r="AM15" s="1155"/>
      <c r="AN15" s="1156"/>
      <c r="AO15" s="295">
        <v>15588</v>
      </c>
      <c r="AP15" s="295">
        <v>8170</v>
      </c>
      <c r="AQ15" s="296">
        <v>4161</v>
      </c>
      <c r="AR15" s="297">
        <v>96.3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509</v>
      </c>
      <c r="AL16" s="1158"/>
      <c r="AM16" s="1158"/>
      <c r="AN16" s="1159"/>
      <c r="AO16" s="295">
        <v>-41776</v>
      </c>
      <c r="AP16" s="295">
        <v>-21895</v>
      </c>
      <c r="AQ16" s="296">
        <v>-17989</v>
      </c>
      <c r="AR16" s="297">
        <v>21.7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563045</v>
      </c>
      <c r="AP17" s="295">
        <v>295097</v>
      </c>
      <c r="AQ17" s="296">
        <v>240560</v>
      </c>
      <c r="AR17" s="297">
        <v>22.7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514</v>
      </c>
      <c r="AL21" s="1150"/>
      <c r="AM21" s="1150"/>
      <c r="AN21" s="1151"/>
      <c r="AO21" s="307">
        <v>26.21</v>
      </c>
      <c r="AP21" s="308">
        <v>21.65</v>
      </c>
      <c r="AQ21" s="309">
        <v>4.5599999999999996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515</v>
      </c>
      <c r="AL22" s="1150"/>
      <c r="AM22" s="1150"/>
      <c r="AN22" s="1151"/>
      <c r="AO22" s="312">
        <v>99.2</v>
      </c>
      <c r="AP22" s="313">
        <v>95.4</v>
      </c>
      <c r="AQ22" s="314">
        <v>3.8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520</v>
      </c>
      <c r="AL32" s="1166"/>
      <c r="AM32" s="1166"/>
      <c r="AN32" s="1167"/>
      <c r="AO32" s="322">
        <v>445062</v>
      </c>
      <c r="AP32" s="322">
        <v>233261</v>
      </c>
      <c r="AQ32" s="323">
        <v>139228</v>
      </c>
      <c r="AR32" s="324">
        <v>67.5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521</v>
      </c>
      <c r="AL33" s="1166"/>
      <c r="AM33" s="1166"/>
      <c r="AN33" s="1167"/>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522</v>
      </c>
      <c r="AL34" s="1166"/>
      <c r="AM34" s="1166"/>
      <c r="AN34" s="1167"/>
      <c r="AO34" s="322" t="s">
        <v>505</v>
      </c>
      <c r="AP34" s="322" t="s">
        <v>505</v>
      </c>
      <c r="AQ34" s="323">
        <v>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523</v>
      </c>
      <c r="AL35" s="1166"/>
      <c r="AM35" s="1166"/>
      <c r="AN35" s="1167"/>
      <c r="AO35" s="322">
        <v>45201</v>
      </c>
      <c r="AP35" s="322">
        <v>23690</v>
      </c>
      <c r="AQ35" s="323">
        <v>32095</v>
      </c>
      <c r="AR35" s="324">
        <v>-26.2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524</v>
      </c>
      <c r="AL36" s="1166"/>
      <c r="AM36" s="1166"/>
      <c r="AN36" s="1167"/>
      <c r="AO36" s="322">
        <v>11001</v>
      </c>
      <c r="AP36" s="322">
        <v>5766</v>
      </c>
      <c r="AQ36" s="323">
        <v>5254</v>
      </c>
      <c r="AR36" s="324">
        <v>9.6999999999999993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525</v>
      </c>
      <c r="AL37" s="1166"/>
      <c r="AM37" s="1166"/>
      <c r="AN37" s="1167"/>
      <c r="AO37" s="322">
        <v>3408</v>
      </c>
      <c r="AP37" s="322">
        <v>1786</v>
      </c>
      <c r="AQ37" s="323">
        <v>1384</v>
      </c>
      <c r="AR37" s="324">
        <v>29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526</v>
      </c>
      <c r="AL38" s="1169"/>
      <c r="AM38" s="1169"/>
      <c r="AN38" s="1170"/>
      <c r="AO38" s="325">
        <v>370</v>
      </c>
      <c r="AP38" s="325">
        <v>194</v>
      </c>
      <c r="AQ38" s="326">
        <v>32</v>
      </c>
      <c r="AR38" s="314">
        <v>506.3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527</v>
      </c>
      <c r="AL39" s="1169"/>
      <c r="AM39" s="1169"/>
      <c r="AN39" s="1170"/>
      <c r="AO39" s="322">
        <v>-58352</v>
      </c>
      <c r="AP39" s="322">
        <v>-30583</v>
      </c>
      <c r="AQ39" s="323">
        <v>-8131</v>
      </c>
      <c r="AR39" s="324">
        <v>276.10000000000002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528</v>
      </c>
      <c r="AL40" s="1166"/>
      <c r="AM40" s="1166"/>
      <c r="AN40" s="1167"/>
      <c r="AO40" s="322">
        <v>-307046</v>
      </c>
      <c r="AP40" s="322">
        <v>-160926</v>
      </c>
      <c r="AQ40" s="323">
        <v>-126394</v>
      </c>
      <c r="AR40" s="324">
        <v>27.3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139644</v>
      </c>
      <c r="AP41" s="322">
        <v>73189</v>
      </c>
      <c r="AQ41" s="323">
        <v>43473</v>
      </c>
      <c r="AR41" s="324">
        <v>68.400000000000006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496</v>
      </c>
      <c r="AN49" s="1162" t="s">
        <v>532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913026</v>
      </c>
      <c r="AN51" s="344">
        <v>438955</v>
      </c>
      <c r="AO51" s="345">
        <v>89.3</v>
      </c>
      <c r="AP51" s="346">
        <v>316331</v>
      </c>
      <c r="AQ51" s="347">
        <v>38.6</v>
      </c>
      <c r="AR51" s="348">
        <v>50.7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379126</v>
      </c>
      <c r="AN52" s="352">
        <v>182272</v>
      </c>
      <c r="AO52" s="353">
        <v>172</v>
      </c>
      <c r="AP52" s="354">
        <v>106387</v>
      </c>
      <c r="AQ52" s="355">
        <v>22.8</v>
      </c>
      <c r="AR52" s="356">
        <v>149.19999999999999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686673</v>
      </c>
      <c r="AN53" s="344">
        <v>336439</v>
      </c>
      <c r="AO53" s="345">
        <v>-23.4</v>
      </c>
      <c r="AP53" s="346">
        <v>333013</v>
      </c>
      <c r="AQ53" s="347">
        <v>5.3</v>
      </c>
      <c r="AR53" s="348">
        <v>-28.7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324872</v>
      </c>
      <c r="AN54" s="352">
        <v>159173</v>
      </c>
      <c r="AO54" s="353">
        <v>-12.7</v>
      </c>
      <c r="AP54" s="354">
        <v>126732</v>
      </c>
      <c r="AQ54" s="355">
        <v>19.100000000000001</v>
      </c>
      <c r="AR54" s="356">
        <v>-31.8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638684</v>
      </c>
      <c r="AN55" s="344">
        <v>320142</v>
      </c>
      <c r="AO55" s="345">
        <v>-4.8</v>
      </c>
      <c r="AP55" s="346">
        <v>280458</v>
      </c>
      <c r="AQ55" s="347">
        <v>-15.8</v>
      </c>
      <c r="AR55" s="348">
        <v>11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331853</v>
      </c>
      <c r="AN56" s="352">
        <v>166342</v>
      </c>
      <c r="AO56" s="353">
        <v>4.5</v>
      </c>
      <c r="AP56" s="354">
        <v>127286</v>
      </c>
      <c r="AQ56" s="355">
        <v>0.4</v>
      </c>
      <c r="AR56" s="356">
        <v>4.0999999999999996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819138</v>
      </c>
      <c r="AN57" s="344">
        <v>417714</v>
      </c>
      <c r="AO57" s="345">
        <v>30.5</v>
      </c>
      <c r="AP57" s="346">
        <v>291945</v>
      </c>
      <c r="AQ57" s="347">
        <v>4.0999999999999996</v>
      </c>
      <c r="AR57" s="348">
        <v>26.4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452826</v>
      </c>
      <c r="AN58" s="352">
        <v>230916</v>
      </c>
      <c r="AO58" s="353">
        <v>38.799999999999997</v>
      </c>
      <c r="AP58" s="354">
        <v>127651</v>
      </c>
      <c r="AQ58" s="355">
        <v>0.3</v>
      </c>
      <c r="AR58" s="356">
        <v>38.5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1272862</v>
      </c>
      <c r="AN59" s="344">
        <v>667118</v>
      </c>
      <c r="AO59" s="345">
        <v>59.7</v>
      </c>
      <c r="AP59" s="346">
        <v>291173</v>
      </c>
      <c r="AQ59" s="347">
        <v>-0.3</v>
      </c>
      <c r="AR59" s="348">
        <v>60</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1078124</v>
      </c>
      <c r="AN60" s="352">
        <v>565055</v>
      </c>
      <c r="AO60" s="353">
        <v>144.69999999999999</v>
      </c>
      <c r="AP60" s="354">
        <v>119071</v>
      </c>
      <c r="AQ60" s="355">
        <v>-6.7</v>
      </c>
      <c r="AR60" s="356">
        <v>151.4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866077</v>
      </c>
      <c r="AN61" s="359">
        <v>436074</v>
      </c>
      <c r="AO61" s="360">
        <v>30.3</v>
      </c>
      <c r="AP61" s="361">
        <v>302584</v>
      </c>
      <c r="AQ61" s="362">
        <v>6.4</v>
      </c>
      <c r="AR61" s="348">
        <v>23.9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513360</v>
      </c>
      <c r="AN62" s="352">
        <v>260752</v>
      </c>
      <c r="AO62" s="353">
        <v>69.5</v>
      </c>
      <c r="AP62" s="354">
        <v>121425</v>
      </c>
      <c r="AQ62" s="355">
        <v>7.2</v>
      </c>
      <c r="AR62" s="356">
        <v>62.3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QTN02npDEuhdbr5RGrXamiqHXeBkjifjjVQlGbszXUQwEMIqhbZZzqJaINS2niHmcjfhbinPKbGinMjCzexYw==" saltValue="FwQlxck4TG91lRPRO3wu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O0L4F2y0qpQgBJcK6BfUc7CWB+pnH9Ul9lwDvjaWGhUHHyOH0hE2Ozuu8qutsEQactAGpxmu7W1TMPYrgi5Eg==" saltValue="6u63ZnvrFwsLLpElZqpb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bpmHuKGmaiSzroZO1OznL1/koacg3FmZ1U0ppGdEbEoe3boBg+oYtc+ElBsaGgbF1n2X6A9SkY2Gb06p1x+eA==" saltValue="ZC4rsu7EPEse0v111SN5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4" t="s">
        <v>3</v>
      </c>
      <c r="D47" s="1174"/>
      <c r="E47" s="1175"/>
      <c r="F47" s="11">
        <v>44.22</v>
      </c>
      <c r="G47" s="12">
        <v>49.17</v>
      </c>
      <c r="H47" s="12">
        <v>47.42</v>
      </c>
      <c r="I47" s="12">
        <v>53.57</v>
      </c>
      <c r="J47" s="13">
        <v>36.21</v>
      </c>
    </row>
    <row r="48" spans="2:10" ht="57.75" customHeight="1">
      <c r="B48" s="14"/>
      <c r="C48" s="1176" t="s">
        <v>4</v>
      </c>
      <c r="D48" s="1176"/>
      <c r="E48" s="1177"/>
      <c r="F48" s="15">
        <v>2.54</v>
      </c>
      <c r="G48" s="16">
        <v>2.4</v>
      </c>
      <c r="H48" s="16">
        <v>2.93</v>
      </c>
      <c r="I48" s="16">
        <v>3.14</v>
      </c>
      <c r="J48" s="17">
        <v>2.98</v>
      </c>
    </row>
    <row r="49" spans="2:10" ht="57.75" customHeight="1" thickBot="1">
      <c r="B49" s="18"/>
      <c r="C49" s="1178" t="s">
        <v>5</v>
      </c>
      <c r="D49" s="1178"/>
      <c r="E49" s="1179"/>
      <c r="F49" s="19">
        <v>8.49</v>
      </c>
      <c r="G49" s="20">
        <v>0.82</v>
      </c>
      <c r="H49" s="20">
        <v>0.69</v>
      </c>
      <c r="I49" s="20">
        <v>4.6100000000000003</v>
      </c>
      <c r="J49" s="21" t="s">
        <v>553</v>
      </c>
    </row>
    <row r="50" spans="2:10" ht="13.5" customHeight="1"/>
    <row r="51" spans="2:10" ht="13.5" hidden="1" customHeight="1"/>
    <row r="52" spans="2:10" ht="13.5" hidden="1" customHeight="1"/>
    <row r="53" spans="2:10" ht="13.5" hidden="1" customHeight="1"/>
  </sheetData>
  <sheetProtection algorithmName="SHA-512" hashValue="CWWZ7pxyJ/5HTOrznJlWHZLLE3+x3k8ZcxkqY+o+kBDPZP3NWHAYXrKu4ihVL7BjJW2yqTDl+NmD/ccCNgNLjw==" saltValue="s+s7cFXlK3TZMmIY+c3T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2019-10-25T04:22:43Z</cp:lastPrinted>
  <dcterms:created xsi:type="dcterms:W3CDTF">2019-02-14T01:03:45Z</dcterms:created>
  <dcterms:modified xsi:type="dcterms:W3CDTF">2019-10-25T04:22:57Z</dcterms:modified>
  <cp:category/>
</cp:coreProperties>
</file>