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H29.3.31保存データ①（ドキュメントフォルダ保存）\財政係\H28\H27決算財政状況資料集\【財政状況資料集】_014371_北竜町_2015\"/>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BE35" i="9"/>
  <c r="AM35" i="9"/>
  <c r="CO34" i="9"/>
  <c r="BW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c r="BE34" i="9" s="1"/>
</calcChain>
</file>

<file path=xl/sharedStrings.xml><?xml version="1.0" encoding="utf-8"?>
<sst xmlns="http://schemas.openxmlformats.org/spreadsheetml/2006/main" count="1027" uniqueCount="556">
  <si>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</si>
  <si>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</si>
  <si>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</si>
  <si>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</si>
  <si>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</si>
  <si>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</si>
  <si>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</si>
  <si>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</si>
  <si>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</si>
  <si>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</si>
  <si>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</si>
  <si>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</si>
  <si>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</si>
  <si>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</si>
  <si>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</si>
  <si>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</si>
  <si>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</si>
  <si>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</si>
  <si>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</si>
  <si>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</si>
  <si>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</si>
  <si>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</si>
  <si>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</si>
  <si>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</si>
  <si>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</si>
  <si>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</si>
  <si>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</si>
  <si>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</si>
  <si>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</si>
  <si>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</si>
  <si>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</si>
  <si>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</si>
  <si>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</si>
  <si>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</si>
  <si>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</si>
  <si>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</si>
  <si>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</si>
  <si>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</si>
  <si>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</si>
  <si>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</si>
  <si>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</si>
  <si>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</si>
  <si>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</si>
  <si>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</si>
  <si>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</si>
  <si>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</si>
  <si>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</si>
  <si>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</si>
  <si>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</si>
  <si>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</si>
  <si>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</si>
  <si>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</si>
  <si>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</si>
  <si>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</si>
  <si>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</si>
  <si>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</si>
  <si>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</si>
  <si>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</si>
  <si>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</si>
  <si>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</si>
  <si>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</si>
  <si>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</si>
  <si>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</si>
  <si>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</si>
  <si>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</si>
  <si>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</si>
  <si>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</si>
  <si>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</si>
  <si>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</si>
  <si>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</si>
  <si>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</si>
  <si>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</si>
  <si>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</si>
  <si>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</si>
  <si>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</si>
  <si>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</si>
  <si>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</si>
  <si>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</si>
  <si>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</si>
  <si>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</si>
  <si>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</si>
  <si>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</si>
  <si>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</si>
  <si>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</si>
  <si>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</si>
  <si>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</si>
  <si>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</si>
  <si>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</si>
  <si>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</si>
  <si>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</si>
  <si>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</si>
  <si>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</si>
  <si>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</si>
  <si>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</si>
  <si>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</si>
  <si>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</si>
  <si>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</si>
  <si>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</si>
  <si>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</si>
  <si>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</si>
  <si>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</si>
  <si>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</si>
  <si>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</si>
  <si>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</si>
  <si>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</si>
  <si>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</si>
  <si>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</si>
  <si>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</si>
  <si>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</si>
  <si>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</si>
  <si>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</si>
  <si>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</si>
  <si>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</si>
  <si>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</si>
  <si>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</si>
  <si>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</si>
  <si>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</si>
  <si>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</si>
  <si>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</si>
  <si>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</si>
  <si>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</si>
  <si>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</si>
  <si>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</si>
  <si>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</si>
  <si>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</si>
  <si>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</si>
  <si>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</si>
  <si>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</si>
  <si>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</si>
  <si>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</si>
  <si>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</si>
  <si>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</si>
  <si>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</si>
  <si>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</si>
  <si>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</si>
  <si>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</si>
  <si>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</si>
  <si>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</si>
  <si>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</si>
  <si>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</si>
  <si>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</si>
  <si>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</si>
  <si>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</si>
  <si>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</si>
  <si>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</si>
  <si>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</si>
  <si>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</si>
  <si>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</si>
  <si>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</si>
  <si>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</si>
  <si>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</si>
  <si>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</si>
  <si>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</si>
  <si>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</si>
  <si>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</si>
  <si>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</si>
  <si>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</si>
  <si>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</si>
  <si>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</si>
  <si>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</si>
  <si>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</si>
  <si>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</si>
  <si>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</si>
  <si>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</si>
  <si>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</si>
  <si>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</si>
  <si>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</si>
  <si>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</si>
  <si>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</si>
  <si>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</si>
  <si>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</si>
  <si>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</si>
  <si>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</si>
  <si>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</si>
  <si>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</si>
  <si>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</si>
  <si>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</si>
  <si>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</si>
  <si>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</si>
  <si>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</si>
  <si>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</si>
  <si>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</si>
  <si>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</si>
  <si>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</si>
  <si>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</si>
  <si>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</si>
  <si>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</si>
  <si>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</si>
  <si>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</si>
  <si>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</si>
  <si>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</si>
  <si>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</si>
  <si>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北海道北竜町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</si>
  <si>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</si>
  <si>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</si>
  <si>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</si>
  <si>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</si>
  <si>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</si>
  <si>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</si>
  <si>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</si>
  <si>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</si>
  <si>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</si>
  <si>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</si>
  <si>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</si>
  <si>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</si>
  <si>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</si>
  <si>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</si>
  <si>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</si>
  <si>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</si>
  <si>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</si>
  <si>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</si>
  <si>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</si>
  <si>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</si>
  <si>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</si>
  <si>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</si>
  <si>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</si>
  <si>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</si>
  <si>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</si>
  <si>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</si>
  <si>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</si>
  <si>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</si>
  <si>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</si>
  <si>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</si>
  <si>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</si>
  <si>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</si>
  <si>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</si>
  <si>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</si>
  <si>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</si>
  <si>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</si>
  <si>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</si>
  <si>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</si>
  <si>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</si>
  <si>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</si>
  <si>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</si>
  <si>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</si>
  <si>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</si>
  <si>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</si>
  <si>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</si>
  <si>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</si>
  <si>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</si>
  <si>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</si>
  <si>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</si>
  <si>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</si>
  <si>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</si>
  <si>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</si>
  <si>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</si>
  <si>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</si>
  <si>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</si>
  <si>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</si>
  <si>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</si>
  <si>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</si>
  <si>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</si>
  <si>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</si>
  <si>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</si>
  <si>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</si>
  <si>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</si>
  <si>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</si>
  <si>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</si>
  <si>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</si>
  <si>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</si>
  <si>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</si>
  <si>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</si>
  <si>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</si>
  <si>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</si>
  <si>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</si>
  <si>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</si>
  <si>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</si>
  <si>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</si>
  <si>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</si>
  <si>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</si>
  <si>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</si>
  <si>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</si>
  <si>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</si>
  <si>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</si>
  <si>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</si>
  <si>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</si>
  <si>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</si>
  <si>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</si>
  <si>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</si>
  <si>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</si>
  <si>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</si>
  <si>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</si>
  <si>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</si>
  <si>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</si>
  <si>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</si>
  <si>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</si>
  <si>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</si>
  <si>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</si>
  <si>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</si>
  <si>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</si>
  <si>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</si>
  <si>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</si>
  <si>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</si>
  <si>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</si>
  <si>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</si>
  <si>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</si>
  <si>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</si>
  <si>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</si>
  <si>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</si>
  <si>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</si>
  <si>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</si>
  <si>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</si>
  <si>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</si>
  <si>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</si>
  <si>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</si>
  <si>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</si>
  <si>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</si>
  <si>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</si>
  <si>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</si>
  <si>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</si>
  <si>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</si>
  <si>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</si>
  <si>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</si>
  <si>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</si>
  <si>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</si>
  <si>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</si>
  <si>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</si>
  <si>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</si>
  <si>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</si>
  <si>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</si>
  <si>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</si>
  <si>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</si>
  <si>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</si>
  <si>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</si>
  <si>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</si>
  <si>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</si>
  <si>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</si>
  <si>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</si>
  <si>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</si>
  <si>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</si>
  <si>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</si>
  <si>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</si>
  <si>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</si>
  <si>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</si>
  <si>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</si>
  <si>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</si>
  <si>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</si>
  <si>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</si>
  <si>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</si>
  <si>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</si>
  <si>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北海道北竜町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</si>
  <si>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</si>
  <si>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</si>
  <si>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</si>
  <si>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</si>
  <si>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</si>
  <si>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</si>
  <si>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</si>
  <si>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</si>
  <si>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</si>
  <si>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</si>
  <si>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</si>
  <si>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</si>
  <si>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</si>
  <si>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</si>
  <si>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</si>
  <si>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</si>
  <si>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</si>
  <si>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</si>
  <si>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</si>
  <si>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</si>
  <si>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町立診療所事業特別会計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</si>
  <si>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</si>
  <si>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</si>
  <si>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</si>
  <si>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</si>
  <si>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</si>
  <si>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</si>
  <si>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</si>
  <si>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</si>
  <si>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</si>
  <si>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</si>
  <si>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</si>
  <si>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</si>
  <si>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</si>
  <si>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</si>
  <si>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</si>
  <si>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</si>
  <si>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特別養護老人ホーム事業特別会計</t>
    <phoneticPr fontId="5"/>
  </si>
  <si>
    <t>簡易水道事業会計</t>
    <phoneticPr fontId="5"/>
  </si>
  <si>
    <t>法適用企業</t>
    <phoneticPr fontId="5"/>
  </si>
  <si>
    <t>農業集落排水事業及び個別排水処理事業特別会計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</si>
  <si>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</si>
  <si>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</si>
  <si>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</si>
  <si>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</si>
  <si>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</si>
  <si>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</si>
  <si>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</si>
  <si>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</si>
  <si>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</si>
  <si>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</si>
  <si>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</si>
  <si>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</si>
  <si>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</si>
  <si>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</si>
  <si>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</si>
  <si>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</si>
  <si>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</si>
  <si>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</si>
  <si>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</si>
  <si>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</si>
  <si>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</si>
  <si>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</si>
  <si>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</si>
  <si>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</si>
  <si>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</si>
  <si>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</si>
  <si>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</si>
  <si>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</si>
  <si>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</si>
  <si>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</si>
  <si>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</si>
  <si>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</si>
  <si>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</si>
  <si>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</si>
  <si>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</si>
  <si>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</si>
  <si>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</si>
  <si>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</si>
  <si>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</si>
  <si>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</si>
  <si>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</si>
  <si>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</si>
  <si>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</si>
  <si>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</si>
  <si>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</si>
  <si>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</si>
  <si>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</si>
  <si>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</si>
  <si>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</si>
  <si>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</si>
  <si>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</si>
  <si>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</si>
  <si>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</si>
  <si>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農業集落排水事業及び個別排水処理事業特別会計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</si>
  <si>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</si>
  <si>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</si>
  <si>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</si>
  <si>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</si>
  <si>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</si>
  <si>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</si>
  <si>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後期高齢者医療特別会計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</si>
  <si>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</si>
  <si>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</si>
  <si>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</si>
  <si>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</si>
  <si>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</si>
  <si>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</si>
  <si>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</si>
  <si>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</si>
  <si>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</si>
  <si>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</si>
  <si>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</si>
  <si>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</si>
  <si>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</si>
  <si>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</si>
  <si>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</si>
  <si>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</si>
  <si>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</si>
  <si>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</si>
  <si>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</si>
  <si>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</si>
  <si>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</si>
  <si>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</si>
  <si>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</si>
  <si>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</si>
  <si>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</si>
  <si>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</si>
  <si>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</si>
  <si>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</si>
  <si>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</si>
  <si>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</si>
  <si>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</si>
  <si>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</si>
  <si>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</si>
  <si>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</si>
  <si>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</si>
  <si>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</si>
  <si>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</si>
  <si>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</si>
  <si>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</si>
  <si>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</si>
  <si>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</si>
  <si>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</si>
  <si>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</si>
  <si>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</si>
  <si>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</si>
  <si>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</si>
  <si>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</si>
  <si>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</si>
  <si>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</si>
  <si>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</si>
  <si>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</si>
  <si>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</si>
  <si>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</si>
  <si>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</si>
  <si>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</si>
  <si>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</si>
  <si>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</si>
  <si>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</si>
  <si>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</si>
  <si>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</si>
  <si>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</si>
  <si>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</si>
  <si>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</si>
  <si>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</si>
  <si>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</si>
  <si>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</si>
  <si>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</si>
  <si>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</si>
  <si>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</si>
  <si>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</si>
  <si>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</si>
  <si>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</si>
  <si>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</si>
  <si>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</si>
  <si>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</si>
  <si>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</si>
  <si>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</si>
  <si>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</si>
  <si>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</si>
  <si>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</si>
  <si>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簡易水道事業会計</t>
  </si>
  <si>
    <t>一般会計</t>
  </si>
  <si>
    <t>国民健康保険特別会計</t>
  </si>
  <si>
    <t>町立診療所事業特別会計</t>
  </si>
  <si>
    <t>特別養護老人ホーム事業特別会計</t>
  </si>
  <si>
    <t>農業集落排水事業及び個別排水処理事業特別会計</t>
  </si>
  <si>
    <t>介護保険特別会計</t>
  </si>
  <si>
    <t>後期高齢者医療特別会計</t>
  </si>
  <si>
    <t>その他会計（赤字）</t>
  </si>
  <si>
    <t>その他会計（黒字）</t>
  </si>
  <si>
    <t>-</t>
    <phoneticPr fontId="2"/>
  </si>
  <si>
    <t>北空知衛生施設組合</t>
    <rPh sb="0" eb="1">
      <t>キタ</t>
    </rPh>
    <rPh sb="1" eb="3">
      <t>ソラチ</t>
    </rPh>
    <rPh sb="3" eb="5">
      <t>エイセイ</t>
    </rPh>
    <rPh sb="5" eb="7">
      <t>シセツ</t>
    </rPh>
    <rPh sb="7" eb="9">
      <t>クミアイ</t>
    </rPh>
    <phoneticPr fontId="2"/>
  </si>
  <si>
    <t>北空知葬祭組合</t>
    <rPh sb="0" eb="1">
      <t>キタ</t>
    </rPh>
    <rPh sb="1" eb="3">
      <t>ソラチ</t>
    </rPh>
    <rPh sb="3" eb="5">
      <t>ソウサイ</t>
    </rPh>
    <rPh sb="5" eb="7">
      <t>クミアイ</t>
    </rPh>
    <phoneticPr fontId="2"/>
  </si>
  <si>
    <t>北空知衛生センター組合</t>
    <rPh sb="0" eb="1">
      <t>キタ</t>
    </rPh>
    <rPh sb="1" eb="3">
      <t>ソラチ</t>
    </rPh>
    <rPh sb="3" eb="5">
      <t>エイセイ</t>
    </rPh>
    <rPh sb="9" eb="11">
      <t>クミアイ</t>
    </rPh>
    <phoneticPr fontId="2"/>
  </si>
  <si>
    <t>北空知広域水道企業団</t>
    <rPh sb="0" eb="1">
      <t>キタ</t>
    </rPh>
    <rPh sb="1" eb="3">
      <t>ソラチ</t>
    </rPh>
    <rPh sb="3" eb="5">
      <t>コウイキ</t>
    </rPh>
    <rPh sb="5" eb="7">
      <t>スイドウ</t>
    </rPh>
    <rPh sb="7" eb="10">
      <t>キギョウダン</t>
    </rPh>
    <phoneticPr fontId="2"/>
  </si>
  <si>
    <t>深川地区消防組合</t>
    <rPh sb="0" eb="2">
      <t>フカガワ</t>
    </rPh>
    <rPh sb="2" eb="4">
      <t>チク</t>
    </rPh>
    <rPh sb="4" eb="6">
      <t>ショウボウ</t>
    </rPh>
    <rPh sb="6" eb="8">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</si>
  <si>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</si>
  <si>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空知教育センター組合</t>
    <rPh sb="0" eb="2">
      <t>ソラチ</t>
    </rPh>
    <rPh sb="2" eb="4">
      <t>キョウイク</t>
    </rPh>
    <rPh sb="8" eb="10">
      <t>クミアイ</t>
    </rPh>
    <phoneticPr fontId="2"/>
  </si>
  <si>
    <t>北空知圏学校給食組合</t>
    <rPh sb="0" eb="1">
      <t>キタ</t>
    </rPh>
    <rPh sb="1" eb="3">
      <t>ソラチ</t>
    </rPh>
    <rPh sb="3" eb="4">
      <t>ケン</t>
    </rPh>
    <rPh sb="4" eb="6">
      <t>ガッコウ</t>
    </rPh>
    <rPh sb="6" eb="8">
      <t>キュウショク</t>
    </rPh>
    <rPh sb="8" eb="10">
      <t>クミア</t>
    </rPh>
    <phoneticPr fontId="2"/>
  </si>
  <si>
    <t>北竜振興公社</t>
    <rPh sb="0" eb="2">
      <t>ホクリュウ</t>
    </rPh>
    <rPh sb="2" eb="4">
      <t>シンコウ</t>
    </rPh>
    <rPh sb="4" eb="6">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</si>
  <si>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</si>
  <si>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</si>
  <si>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</si>
  <si>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</si>
  <si>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</si>
  <si>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</si>
  <si>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</si>
  <si>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</si>
  <si>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</si>
  <si>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</si>
  <si>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</si>
  <si>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</si>
  <si>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実質公債費比率及び将来負担比率はともに類似団体と比較して高い水準にあるものの、近年、地方債の新規発行の抑制、そして平成21年度に公的資金繰上償還を行うなど、公債費の削減に努めてきたことにより、両指標ともに減少傾向にある。
　しかしながら、今後、老朽化した施設の更新時期を迎えるため、地方債発行額が増加し、地方債現在高や公債費が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将来負担の抑制に努めていく。
</t>
    <rPh sb="1" eb="3">
      <t>ジッシツ</t>
    </rPh>
    <rPh sb="3" eb="6">
      <t>コウサイヒ</t>
    </rPh>
    <rPh sb="6" eb="8">
      <t>ヒリツ</t>
    </rPh>
    <rPh sb="8" eb="9">
      <t>オヨ</t>
    </rPh>
    <rPh sb="10" eb="12">
      <t>ショウライ</t>
    </rPh>
    <rPh sb="12" eb="14">
      <t>フタン</t>
    </rPh>
    <rPh sb="14" eb="16">
      <t>ヒリツ</t>
    </rPh>
    <rPh sb="20" eb="22">
      <t>ルイジ</t>
    </rPh>
    <rPh sb="22" eb="24">
      <t>ダンタイ</t>
    </rPh>
    <rPh sb="25" eb="27">
      <t>ヒカク</t>
    </rPh>
    <rPh sb="29" eb="30">
      <t>タカ</t>
    </rPh>
    <rPh sb="31" eb="33">
      <t>スイジュン</t>
    </rPh>
    <rPh sb="97" eb="98">
      <t>リョウ</t>
    </rPh>
    <rPh sb="98" eb="100">
      <t>シヒョウ</t>
    </rPh>
    <rPh sb="153" eb="155">
      <t>チホウ</t>
    </rPh>
    <rPh sb="155" eb="156">
      <t>サイ</t>
    </rPh>
    <rPh sb="156" eb="159">
      <t>ゲンザイダカ</t>
    </rPh>
    <rPh sb="160" eb="163">
      <t>コウサイヒ</t>
    </rPh>
    <rPh sb="164" eb="166">
      <t>ゾウカ</t>
    </rPh>
    <rPh sb="273" eb="275">
      <t>ショウライ</t>
    </rPh>
    <rPh sb="275" eb="277">
      <t>フタン</t>
    </rPh>
    <rPh sb="278" eb="280">
      <t>ヨクセイ</t>
    </rPh>
    <rPh sb="281" eb="282">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</si>
</sst>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183721</c:v>
                </c:pt>
                <c:pt idx="1">
                  <c:v>231862</c:v>
                </c:pt>
                <c:pt idx="2">
                  <c:v>438955</c:v>
                </c:pt>
                <c:pt idx="3">
                  <c:v>336439</c:v>
                </c:pt>
                <c:pt idx="4">
                  <c:v>320142</c:v>
                </c:pt>
              </c:numCache>
            </c:numRef>
          </c:val>
          <c:smooth val="0"/>
        </c:ser>
        <c:dLbls>
          <c:showLegendKey val="0"/>
          <c:showVal val="0"/>
          <c:showCatName val="0"/>
          <c:showSerName val="0"/>
          <c:showPercent val="0"/>
          <c:showBubbleSize val="0"/>
        </c:dLbls>
        <c:marker val="1"/>
        <c:smooth val="0"/>
        <c:axId val="169591432"/>
        <c:axId val="169591824"/>
      </c:lineChart>
      <c:catAx>
        <c:axId val="169591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91824"/>
        <c:crosses val="autoZero"/>
        <c:auto val="1"/>
        <c:lblAlgn val="ctr"/>
        <c:lblOffset val="100"/>
        <c:tickLblSkip val="1"/>
        <c:tickMarkSkip val="1"/>
        <c:noMultiLvlLbl val="0"/>
      </c:catAx>
      <c:valAx>
        <c:axId val="16959182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591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3.27</c:v>
                </c:pt>
                <c:pt idx="1">
                  <c:v>2.27</c:v>
                </c:pt>
                <c:pt idx="2">
                  <c:v>2.54</c:v>
                </c:pt>
                <c:pt idx="3">
                  <c:v>2.4</c:v>
                </c:pt>
                <c:pt idx="4">
                  <c:v>2.93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32.659999999999997</c:v>
                </c:pt>
                <c:pt idx="1">
                  <c:v>36.79</c:v>
                </c:pt>
                <c:pt idx="2">
                  <c:v>44.22</c:v>
                </c:pt>
                <c:pt idx="3">
                  <c:v>49.17</c:v>
                </c:pt>
                <c:pt idx="4">
                  <c:v>47.42</c:v>
                </c:pt>
              </c:numCache>
            </c:numRef>
          </c:val>
        </c:ser>
        <c:dLbls>
          <c:showLegendKey val="0"/>
          <c:showVal val="0"/>
          <c:showCatName val="0"/>
          <c:showSerName val="0"/>
          <c:showPercent val="0"/>
          <c:showBubbleSize val="0"/>
        </c:dLbls>
        <c:gapWidth val="250"/>
        <c:overlap val="100"/>
        <c:axId val="236486664"/>
        <c:axId val="236487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7.32</c:v>
                </c:pt>
                <c:pt idx="1">
                  <c:v>5.41</c:v>
                </c:pt>
                <c:pt idx="2">
                  <c:v>8.49</c:v>
                </c:pt>
                <c:pt idx="3">
                  <c:v>0.82</c:v>
                </c:pt>
                <c:pt idx="4">
                  <c:v>0.69</c:v>
                </c:pt>
              </c:numCache>
            </c:numRef>
          </c:val>
          <c:smooth val="0"/>
        </c:ser>
        <c:dLbls>
          <c:showLegendKey val="0"/>
          <c:showVal val="0"/>
          <c:showCatName val="0"/>
          <c:showSerName val="0"/>
          <c:showPercent val="0"/>
          <c:showBubbleSize val="0"/>
        </c:dLbls>
        <c:marker val="1"/>
        <c:smooth val="0"/>
        <c:axId val="236486664"/>
        <c:axId val="236487056"/>
      </c:lineChart>
      <c:catAx>
        <c:axId val="23648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6487056"/>
        <c:crosses val="autoZero"/>
        <c:auto val="1"/>
        <c:lblAlgn val="ctr"/>
        <c:lblOffset val="100"/>
        <c:tickLblSkip val="1"/>
        <c:tickMarkSkip val="1"/>
        <c:noMultiLvlLbl val="0"/>
      </c:catAx>
      <c:valAx>
        <c:axId val="236487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8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c:v>
                </c:pt>
                <c:pt idx="2">
                  <c:v>#N/A</c:v>
                </c:pt>
                <c:pt idx="3">
                  <c:v>0.04</c:v>
                </c:pt>
                <c:pt idx="4">
                  <c:v>#N/A</c:v>
                </c:pt>
                <c:pt idx="5">
                  <c:v>0.02</c:v>
                </c:pt>
                <c:pt idx="6">
                  <c:v>#N/A</c:v>
                </c:pt>
                <c:pt idx="7">
                  <c:v>0.11</c:v>
                </c:pt>
                <c:pt idx="8">
                  <c:v>#N/A</c:v>
                </c:pt>
                <c:pt idx="9">
                  <c:v>0.01</c:v>
                </c:pt>
              </c:numCache>
            </c:numRef>
          </c:val>
        </c:ser>
        <c:ser>
          <c:idx val="4"/>
          <c:order val="4"/>
          <c:tx>
            <c:strRef>
              <c:f>データシート!$A$31</c:f>
              <c:strCache>
                <c:ptCount val="1"/>
                <c:pt idx="0">
                  <c:v>農業集落排水事業及び個別排水処理事業特別会計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0.04</c:v>
                </c:pt>
                <c:pt idx="4">
                  <c:v>#N/A</c:v>
                </c:pt>
                <c:pt idx="5">
                  <c:v>0.01</c:v>
                </c:pt>
                <c:pt idx="6">
                  <c:v>#N/A</c:v>
                </c:pt>
                <c:pt idx="7">
                  <c:v>0.01</c:v>
                </c:pt>
                <c:pt idx="8">
                  <c:v>#N/A</c:v>
                </c:pt>
                <c:pt idx="9">
                  <c:v>0.01</c:v>
                </c:pt>
              </c:numCache>
            </c:numRef>
          </c:val>
        </c:ser>
        <c:ser>
          <c:idx val="5"/>
          <c:order val="5"/>
          <c:tx>
            <c:strRef>
              <c:f>データシート!$A$32</c:f>
              <c:strCache>
                <c:ptCount val="1"/>
                <c:pt idx="0">
                  <c:v>特別養護老人ホーム事業特別会計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0.34</c:v>
                </c:pt>
                <c:pt idx="4">
                  <c:v>#N/A</c:v>
                </c:pt>
                <c:pt idx="5">
                  <c:v>0.05</c:v>
                </c:pt>
                <c:pt idx="6">
                  <c:v>#N/A</c:v>
                </c:pt>
                <c:pt idx="7">
                  <c:v>7.0000000000000007E-2</c:v>
                </c:pt>
                <c:pt idx="8">
                  <c:v>#N/A</c:v>
                </c:pt>
                <c:pt idx="9">
                  <c:v>0.02</c:v>
                </c:pt>
              </c:numCache>
            </c:numRef>
          </c:val>
        </c:ser>
        <c:ser>
          <c:idx val="6"/>
          <c:order val="6"/>
          <c:tx>
            <c:strRef>
              <c:f>データシート!$A$33</c:f>
              <c:strCache>
                <c:ptCount val="1"/>
                <c:pt idx="0">
                  <c:v>町立診療所事業特別会計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0.18</c:v>
                </c:pt>
                <c:pt idx="2">
                  <c:v>#N/A</c:v>
                </c:pt>
                <c:pt idx="3">
                  <c:v>0.03</c:v>
                </c:pt>
                <c:pt idx="4">
                  <c:v>#N/A</c:v>
                </c:pt>
                <c:pt idx="5">
                  <c:v>0.08</c:v>
                </c:pt>
                <c:pt idx="6">
                  <c:v>#N/A</c:v>
                </c:pt>
                <c:pt idx="7">
                  <c:v>0.14000000000000001</c:v>
                </c:pt>
                <c:pt idx="8">
                  <c:v>#N/A</c:v>
                </c:pt>
                <c:pt idx="9">
                  <c:v>0.87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3.23</c:v>
                </c:pt>
                <c:pt idx="2">
                  <c:v>#N/A</c:v>
                </c:pt>
                <c:pt idx="3">
                  <c:v>2.2400000000000002</c:v>
                </c:pt>
                <c:pt idx="4">
                  <c:v>#N/A</c:v>
                </c:pt>
                <c:pt idx="5">
                  <c:v>2.5099999999999998</c:v>
                </c:pt>
                <c:pt idx="6">
                  <c:v>#N/A</c:v>
                </c:pt>
                <c:pt idx="7">
                  <c:v>2.37</c:v>
                </c:pt>
                <c:pt idx="8">
                  <c:v>#N/A</c:v>
                </c:pt>
                <c:pt idx="9">
                  <c:v>2.9</c:v>
                </c:pt>
              </c:numCache>
            </c:numRef>
          </c:val>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2.0299999999999998</c:v>
                </c:pt>
                <c:pt idx="2">
                  <c:v>#N/A</c:v>
                </c:pt>
                <c:pt idx="3">
                  <c:v>2.35</c:v>
                </c:pt>
                <c:pt idx="4">
                  <c:v>#N/A</c:v>
                </c:pt>
                <c:pt idx="5">
                  <c:v>2.4300000000000002</c:v>
                </c:pt>
                <c:pt idx="6">
                  <c:v>#N/A</c:v>
                </c:pt>
                <c:pt idx="7">
                  <c:v>3.12</c:v>
                </c:pt>
                <c:pt idx="8">
                  <c:v>#N/A</c:v>
                </c:pt>
                <c:pt idx="9">
                  <c:v>3.33</c:v>
                </c:pt>
              </c:numCache>
            </c:numRef>
          </c:val>
        </c:ser>
        <c:dLbls>
          <c:showLegendKey val="0"/>
          <c:showVal val="0"/>
          <c:showCatName val="0"/>
          <c:showSerName val="0"/>
          <c:showPercent val="0"/>
          <c:showBubbleSize val="0"/>
        </c:dLbls>
        <c:gapWidth val="150"/>
        <c:overlap val="100"/>
        <c:axId val="236487840"/>
        <c:axId val="236488232"/>
      </c:barChart>
      <c:catAx>
        <c:axId val="2364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488232"/>
        <c:crosses val="autoZero"/>
        <c:auto val="1"/>
        <c:lblAlgn val="ctr"/>
        <c:lblOffset val="100"/>
        <c:tickLblSkip val="1"/>
        <c:tickMarkSkip val="1"/>
        <c:noMultiLvlLbl val="0"/>
      </c:catAx>
      <c:valAx>
        <c:axId val="236488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8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383</c:v>
                </c:pt>
                <c:pt idx="5">
                  <c:v>383</c:v>
                </c:pt>
                <c:pt idx="8">
                  <c:v>372</c:v>
                </c:pt>
                <c:pt idx="11">
                  <c:v>355</c:v>
                </c:pt>
                <c:pt idx="14">
                  <c:v>350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c:v>
                </c:pt>
                <c:pt idx="3">
                  <c:v>3</c:v>
                </c:pt>
                <c:pt idx="6">
                  <c:v>6</c:v>
                </c:pt>
                <c:pt idx="9">
                  <c:v>5</c:v>
                </c:pt>
                <c:pt idx="12">
                  <c:v>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32</c:v>
                </c:pt>
                <c:pt idx="3">
                  <c:v>30</c:v>
                </c:pt>
                <c:pt idx="6">
                  <c:v>25</c:v>
                </c:pt>
                <c:pt idx="9">
                  <c:v>20</c:v>
                </c:pt>
                <c:pt idx="12">
                  <c:v>11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30</c:v>
                </c:pt>
                <c:pt idx="3">
                  <c:v>22</c:v>
                </c:pt>
                <c:pt idx="6">
                  <c:v>22</c:v>
                </c:pt>
                <c:pt idx="9">
                  <c:v>26</c:v>
                </c:pt>
                <c:pt idx="12">
                  <c:v>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464</c:v>
                </c:pt>
                <c:pt idx="3">
                  <c:v>454</c:v>
                </c:pt>
                <c:pt idx="6">
                  <c:v>457</c:v>
                </c:pt>
                <c:pt idx="9">
                  <c:v>444</c:v>
                </c:pt>
                <c:pt idx="12">
                  <c:v>420</c:v>
                </c:pt>
              </c:numCache>
            </c:numRef>
          </c:val>
        </c:ser>
        <c:dLbls>
          <c:showLegendKey val="0"/>
          <c:showVal val="0"/>
          <c:showCatName val="0"/>
          <c:showSerName val="0"/>
          <c:showPercent val="0"/>
          <c:showBubbleSize val="0"/>
        </c:dLbls>
        <c:gapWidth val="100"/>
        <c:overlap val="100"/>
        <c:axId val="236489016"/>
        <c:axId val="389397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154</c:v>
                </c:pt>
                <c:pt idx="2">
                  <c:v>#N/A</c:v>
                </c:pt>
                <c:pt idx="3">
                  <c:v>#N/A</c:v>
                </c:pt>
                <c:pt idx="4">
                  <c:v>126</c:v>
                </c:pt>
                <c:pt idx="5">
                  <c:v>#N/A</c:v>
                </c:pt>
                <c:pt idx="6">
                  <c:v>#N/A</c:v>
                </c:pt>
                <c:pt idx="7">
                  <c:v>138</c:v>
                </c:pt>
                <c:pt idx="8">
                  <c:v>#N/A</c:v>
                </c:pt>
                <c:pt idx="9">
                  <c:v>#N/A</c:v>
                </c:pt>
                <c:pt idx="10">
                  <c:v>140</c:v>
                </c:pt>
                <c:pt idx="11">
                  <c:v>#N/A</c:v>
                </c:pt>
                <c:pt idx="12">
                  <c:v>#N/A</c:v>
                </c:pt>
                <c:pt idx="13">
                  <c:v>111</c:v>
                </c:pt>
                <c:pt idx="14">
                  <c:v>#N/A</c:v>
                </c:pt>
              </c:numCache>
            </c:numRef>
          </c:val>
          <c:smooth val="0"/>
        </c:ser>
        <c:dLbls>
          <c:showLegendKey val="0"/>
          <c:showVal val="0"/>
          <c:showCatName val="0"/>
          <c:showSerName val="0"/>
          <c:showPercent val="0"/>
          <c:showBubbleSize val="0"/>
        </c:dLbls>
        <c:marker val="1"/>
        <c:smooth val="0"/>
        <c:axId val="236489016"/>
        <c:axId val="389397944"/>
      </c:lineChart>
      <c:catAx>
        <c:axId val="236489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9397944"/>
        <c:crosses val="autoZero"/>
        <c:auto val="1"/>
        <c:lblAlgn val="ctr"/>
        <c:lblOffset val="100"/>
        <c:tickLblSkip val="1"/>
        <c:tickMarkSkip val="1"/>
        <c:noMultiLvlLbl val="0"/>
      </c:catAx>
      <c:valAx>
        <c:axId val="389397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489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2769</c:v>
                </c:pt>
                <c:pt idx="5">
                  <c:v>2626</c:v>
                </c:pt>
                <c:pt idx="8">
                  <c:v>2628</c:v>
                </c:pt>
                <c:pt idx="11">
                  <c:v>2613</c:v>
                </c:pt>
                <c:pt idx="14">
                  <c:v>2695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607</c:v>
                </c:pt>
                <c:pt idx="5">
                  <c:v>670</c:v>
                </c:pt>
                <c:pt idx="8">
                  <c:v>673</c:v>
                </c:pt>
                <c:pt idx="11">
                  <c:v>669</c:v>
                </c:pt>
                <c:pt idx="14">
                  <c:v>631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971</c:v>
                </c:pt>
                <c:pt idx="5">
                  <c:v>1155</c:v>
                </c:pt>
                <c:pt idx="8">
                  <c:v>1282</c:v>
                </c:pt>
                <c:pt idx="11">
                  <c:v>1279</c:v>
                </c:pt>
                <c:pt idx="14">
                  <c:v>1547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80</c:v>
                </c:pt>
                <c:pt idx="3">
                  <c:v>72</c:v>
                </c:pt>
                <c:pt idx="6">
                  <c:v>54</c:v>
                </c:pt>
                <c:pt idx="9">
                  <c:v>46</c:v>
                </c:pt>
                <c:pt idx="12">
                  <c:v>39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413</c:v>
                </c:pt>
                <c:pt idx="3">
                  <c:v>411</c:v>
                </c:pt>
                <c:pt idx="6">
                  <c:v>404</c:v>
                </c:pt>
                <c:pt idx="9">
                  <c:v>385</c:v>
                </c:pt>
                <c:pt idx="12">
                  <c:v>337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108</c:v>
                </c:pt>
                <c:pt idx="3">
                  <c:v>89</c:v>
                </c:pt>
                <c:pt idx="6">
                  <c:v>66</c:v>
                </c:pt>
                <c:pt idx="9">
                  <c:v>47</c:v>
                </c:pt>
                <c:pt idx="12">
                  <c:v>37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384</c:v>
                </c:pt>
                <c:pt idx="3">
                  <c:v>434</c:v>
                </c:pt>
                <c:pt idx="6">
                  <c:v>470</c:v>
                </c:pt>
                <c:pt idx="9">
                  <c:v>409</c:v>
                </c:pt>
                <c:pt idx="12">
                  <c:v>419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c:v>
                </c:pt>
                <c:pt idx="3">
                  <c:v>15</c:v>
                </c:pt>
                <c:pt idx="6">
                  <c:v>12</c:v>
                </c:pt>
                <c:pt idx="9">
                  <c:v>9</c:v>
                </c:pt>
                <c:pt idx="12">
                  <c:v>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3942</c:v>
                </c:pt>
                <c:pt idx="3">
                  <c:v>3795</c:v>
                </c:pt>
                <c:pt idx="6">
                  <c:v>3790</c:v>
                </c:pt>
                <c:pt idx="9">
                  <c:v>3783</c:v>
                </c:pt>
                <c:pt idx="12">
                  <c:v>3855</c:v>
                </c:pt>
              </c:numCache>
            </c:numRef>
          </c:val>
        </c:ser>
        <c:dLbls>
          <c:showLegendKey val="0"/>
          <c:showVal val="0"/>
          <c:showCatName val="0"/>
          <c:showSerName val="0"/>
          <c:showPercent val="0"/>
          <c:showBubbleSize val="0"/>
        </c:dLbls>
        <c:gapWidth val="100"/>
        <c:overlap val="100"/>
        <c:axId val="389398728"/>
        <c:axId val="389399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594</c:v>
                </c:pt>
                <c:pt idx="2">
                  <c:v>#N/A</c:v>
                </c:pt>
                <c:pt idx="3">
                  <c:v>#N/A</c:v>
                </c:pt>
                <c:pt idx="4">
                  <c:v>364</c:v>
                </c:pt>
                <c:pt idx="5">
                  <c:v>#N/A</c:v>
                </c:pt>
                <c:pt idx="6">
                  <c:v>#N/A</c:v>
                </c:pt>
                <c:pt idx="7">
                  <c:v>213</c:v>
                </c:pt>
                <c:pt idx="8">
                  <c:v>#N/A</c:v>
                </c:pt>
                <c:pt idx="9">
                  <c:v>#N/A</c:v>
                </c:pt>
                <c:pt idx="10">
                  <c:v>117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89398728"/>
        <c:axId val="389399120"/>
      </c:lineChart>
      <c:catAx>
        <c:axId val="389398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9399120"/>
        <c:crosses val="autoZero"/>
        <c:auto val="1"/>
        <c:lblAlgn val="ctr"/>
        <c:lblOffset val="100"/>
        <c:tickLblSkip val="1"/>
        <c:tickMarkSkip val="1"/>
        <c:noMultiLvlLbl val="0"/>
      </c:catAx>
      <c:valAx>
        <c:axId val="38939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398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{92119227-DE43-40AF-B0C2-835E581141DB}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{B2C94CAC-FDBD-4A2F-91B6-1541422F5DC4}</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{08FC0BC6-6927-4463-9083-8374CB71F6A5}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{18CF97AD-46DB-4A42-9464-C358AAD10FBB}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{BBFC556E-3031-4026-9B71-95AE795D17B8}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{E70E55E4-9D93-4238-A19C-A11B61B2383D}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{92484095-B891-4342-BDAE-ADBAE05763C6}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{9D00BD09-ACA1-407E-8514-D50C48FECE28}</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{217A8B9A-3BA1-4734-95DE-30B58EE1CB43}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{639F18AE-6427-4449-B84B-7B52AEC669AA}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94842448"/>
        <c:axId val="394842840"/>
      </c:scatterChart>
      <c:valAx>
        <c:axId val="39484244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42840"/>
        <c:crosses val="autoZero"/>
        <c:crossBetween val="midCat"/>
      </c:valAx>
      <c:valAx>
        <c:axId val="394842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42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{F1E7C7BC-7FF3-4CBF-8707-65F608C2931D}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{FBF1B9EC-6FC8-4286-99D4-C48590FA92CC}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{334575C9-DF8D-4D25-89ED-2EE7361B7BE4}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{40E48FEE-FC50-484E-BA58-F64EC6B3A142}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{F081449F-BDF1-4903-905B-651825530C3E}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10.9</c:v>
                </c:pt>
                <c:pt idx="1">
                  <c:v>9.8000000000000007</c:v>
                </c:pt>
                <c:pt idx="2">
                  <c:v>9.3000000000000007</c:v>
                </c:pt>
                <c:pt idx="3">
                  <c:v>8.8000000000000007</c:v>
                </c:pt>
                <c:pt idx="4">
                  <c:v>8.5</c:v>
                </c:pt>
              </c:numCache>
            </c:numRef>
          </c:xVal>
          <c:yVal>
            <c:numRef>
              <c:f>公会計指標分析・財政指標組合せ分析表!$K$73:$O$73</c:f>
              <c:numCache>
                <c:formatCode>#,##0.0;"▲ "#,##0.0</c:formatCode>
                <c:ptCount val="5"/>
                <c:pt idx="0">
                  <c:v>42.4</c:v>
                </c:pt>
                <c:pt idx="1">
                  <c:v>23.8</c:v>
                </c:pt>
                <c:pt idx="2">
                  <c:v>13.5</c:v>
                </c:pt>
                <c:pt idx="3">
                  <c:v>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{2883C17B-DB94-4D68-865D-A54E9CB023B1}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{36D8B64E-E3B5-4F20-BFA1-6079642F03FA}</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{15934B30-8EDF-4548-8268-268423D415A4}</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{F8BB5D01-F80B-43AE-9F15-68C1659B04BA}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{4B3BC03F-5548-4A75-9AB3-957A4FE6FE43}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94843624"/>
        <c:axId val="394844016"/>
      </c:scatterChart>
      <c:valAx>
        <c:axId val="394843624"/>
        <c:scaling>
          <c:orientation val="minMax"/>
          <c:max val="11.7"/>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844016"/>
        <c:crosses val="autoZero"/>
        <c:crossBetween val="midCat"/>
      </c:valAx>
      <c:valAx>
        <c:axId val="394844016"/>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843624"/>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年度に公的資金繰上償還を行うなど、公債費の削減に努めてきたことにより、公営企業等を含めた元利償還金は減少傾向にある。</a:t>
          </a:r>
          <a:endParaRPr lang="ja-JP" altLang="ja-JP" sz="1300">
            <a:effectLst/>
          </a:endParaRPr>
        </a:p>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しかしながら、今後、老朽化した施設の更新時期を迎えるため、地方債発行額が増加する見込みであることから、将来を見据えた計画的・効率的な事業の実施により財政負担の軽減・平準化を図り、財政の健全化に努めるとともに、地方債の借換による利子償還金の抑制・縮減にも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近年、地方債の新規発行の抑制、そして平成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年度に公的資金繰上償還を行うなど、地方債現在高の減少に努めてきたことにより、公営企業等を含めた地方債現在高は年々減少</a:t>
          </a:r>
          <a:r>
            <a:rPr kumimoji="1" lang="ja-JP" altLang="en-US" sz="1300">
              <a:solidFill>
                <a:schemeClr val="dk1"/>
              </a:solidFill>
              <a:effectLst/>
              <a:latin typeface="+mn-lt"/>
              <a:ea typeface="+mn-ea"/>
              <a:cs typeface="+mn-cs"/>
            </a:rPr>
            <a:t>傾向にあったが、平成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年度においては大型の建設事業実施により地方債現在高が増加</a:t>
          </a:r>
          <a:r>
            <a:rPr kumimoji="1" lang="ja-JP" altLang="ja-JP" sz="1300">
              <a:solidFill>
                <a:schemeClr val="dk1"/>
              </a:solidFill>
              <a:effectLst/>
              <a:latin typeface="+mn-lt"/>
              <a:ea typeface="+mn-ea"/>
              <a:cs typeface="+mn-cs"/>
            </a:rPr>
            <a:t>している。</a:t>
          </a:r>
          <a:r>
            <a:rPr kumimoji="1" lang="ja-JP" altLang="en-US" sz="1300">
              <a:solidFill>
                <a:schemeClr val="dk1"/>
              </a:solidFill>
              <a:effectLst/>
              <a:latin typeface="+mn-lt"/>
              <a:ea typeface="+mn-ea"/>
              <a:cs typeface="+mn-cs"/>
            </a:rPr>
            <a:t>一方で</a:t>
          </a:r>
          <a:r>
            <a:rPr kumimoji="1" lang="ja-JP" altLang="ja-JP" sz="1300">
              <a:solidFill>
                <a:schemeClr val="dk1"/>
              </a:solidFill>
              <a:effectLst/>
              <a:latin typeface="+mn-lt"/>
              <a:ea typeface="+mn-ea"/>
              <a:cs typeface="+mn-cs"/>
            </a:rPr>
            <a:t>、近年、財政調整基金</a:t>
          </a:r>
          <a:r>
            <a:rPr kumimoji="1" lang="ja-JP" altLang="en-US" sz="1300">
              <a:solidFill>
                <a:schemeClr val="dk1"/>
              </a:solidFill>
              <a:effectLst/>
              <a:latin typeface="+mn-lt"/>
              <a:ea typeface="+mn-ea"/>
              <a:cs typeface="+mn-cs"/>
            </a:rPr>
            <a:t>積立金や</a:t>
          </a:r>
          <a:r>
            <a:rPr kumimoji="1" lang="ja-JP" altLang="ja-JP" sz="1300">
              <a:solidFill>
                <a:schemeClr val="dk1"/>
              </a:solidFill>
              <a:effectLst/>
              <a:latin typeface="+mn-lt"/>
              <a:ea typeface="+mn-ea"/>
              <a:cs typeface="+mn-cs"/>
            </a:rPr>
            <a:t>ふるさと応援基金積立金の増加などにより、充当可能基金について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増加傾向にあることから、将来負担比率は年々減少し、健全な状態を保っている状況である。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しかしながら、今後、老朽化した施設の更新時期を迎えるため、地方債発行額が増加し、地方債現在高についても増加する見込みであることから、将来を見据えた計画的・効率的な事業の実施により財政負担の軽減・平準化を図り、財政の健全化に努めるとともに、事務事業の効率化等により経費削減を図り、基金への積み立てについても継続的に実施し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2" name="正方形/長方形 11"/>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0" name="正方形/長方形 19"/>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1" name="角丸四角形 20"/>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2" name="正方形/長方形 21"/>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3" name="正方形/長方形 22"/>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7" name="テキスト ボックス 2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8" name="テキスト ボックス 2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9" name="テキスト ボックス 2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0" name="テキスト ボックス 2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1" name="正方形/長方形 3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2" name="正方形/長方形 3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3" name="正方形/長方形 3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4" name="正方形/長方形 3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5" name="正方形/長方形 3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6" name="正方形/長方形 3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7" name="正方形/長方形 3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8" name="正方形/長方形 3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9" name="正方形/長方形 3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0" name="正方形/長方形 3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1" name="正方形/長方形 4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2" name="正方形/長方形 4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3" name="テキスト ボックス 4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4" name="正方形/長方形 43"/>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5" name="正方形/長方形 4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6" name="正方形/長方形 4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7" name="正方形/長方形 46"/>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8" name="正方形/長方形 4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9" name="正方形/長方形 4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0" name="正方形/長方形 4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1" name="正方形/長方形 5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2" name="正方形/長方形 5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3" name="正方形/長方形 52"/>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4" name="正方形/長方形 5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5" name="テキスト ボックス 54"/>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6" name="正方形/長方形 55"/>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7" name="正方形/長方形 5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8" name="正方形/長方形 5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9" name="正方形/長方形 58"/>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0" name="正方形/長方形 59"/>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1" name="テキスト ボックス 6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2" name="テキスト ボックス 6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 人口の減少や高齢化（</a:t>
          </a:r>
          <a:r>
            <a:rPr kumimoji="1" lang="ja-JP" altLang="en-US" sz="1300" baseline="0">
              <a:solidFill>
                <a:schemeClr val="dk1"/>
              </a:solidFill>
              <a:effectLst/>
              <a:latin typeface="+mn-lt"/>
              <a:ea typeface="+mn-ea"/>
              <a:cs typeface="+mn-cs"/>
            </a:rPr>
            <a:t>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年度末高齢化率</a:t>
          </a:r>
          <a:r>
            <a:rPr kumimoji="1" lang="en-US" altLang="ja-JP" sz="1300" baseline="0">
              <a:solidFill>
                <a:schemeClr val="dk1"/>
              </a:solidFill>
              <a:effectLst/>
              <a:latin typeface="+mn-lt"/>
              <a:ea typeface="+mn-ea"/>
              <a:cs typeface="+mn-cs"/>
            </a:rPr>
            <a:t>42.9%</a:t>
          </a:r>
          <a:r>
            <a:rPr kumimoji="1" lang="ja-JP" altLang="ja-JP" sz="1300" baseline="0">
              <a:solidFill>
                <a:schemeClr val="dk1"/>
              </a:solidFill>
              <a:effectLst/>
              <a:latin typeface="+mn-lt"/>
              <a:ea typeface="+mn-ea"/>
              <a:cs typeface="+mn-cs"/>
            </a:rPr>
            <a:t>）に加え、基幹産業である農業以外町内に中心となる産業がないこと等により、財政基盤が弱く、類似団体平均を下回っている。</a:t>
          </a:r>
          <a:endParaRPr lang="ja-JP" altLang="ja-JP" sz="1300">
            <a:effectLst/>
          </a:endParaRPr>
        </a:p>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今後、個別訪問等税の徴収強化による歳入の確保に努めるとともに、事務事業の見直し等により経費支出の効率化や経費削減に努め、財政の健全化を図る。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4" name="テキスト ボックス 73"/>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77" name="テキスト ボックス 76"/>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96157</xdr:rowOff>
    </xdr:from>
    <xdr:to>
      <xdr:col>3</xdr:col>
      <xdr:colOff>279400</xdr:colOff>
      <xdr:row>44</xdr:row>
      <xdr:rowOff>113393</xdr:rowOff>
    </xdr:to>
    <xdr:cxnSp macro="">
      <xdr:nvCxnSpPr>
        <xdr:cNvPr id="78" name="直線コネクタ 77"/>
        <xdr:cNvCxnSpPr/>
      </xdr:nvCxnSpPr>
      <xdr:spPr>
        <a:xfrm>
          <a:off x="1447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45357</xdr:rowOff>
    </xdr:from>
    <xdr:to>
      <xdr:col>2</xdr:col>
      <xdr:colOff>127000</xdr:colOff>
      <xdr:row>44</xdr:row>
      <xdr:rowOff>146957</xdr:rowOff>
    </xdr:to>
    <xdr:sp macro="" textlink="">
      <xdr:nvSpPr>
        <xdr:cNvPr id="96" name="円/楕円 95"/>
        <xdr:cNvSpPr/>
      </xdr:nvSpPr>
      <xdr:spPr>
        <a:xfrm>
          <a:off x="1397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131734</xdr:rowOff>
    </xdr:from>
    <xdr:ext cx="762000" cy="259045"/>
    <xdr:sp macro="" textlink="">
      <xdr:nvSpPr>
        <xdr:cNvPr id="97" name="テキスト ボックス 96"/>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行財政改革等による経費削減努力により、近年、経常収支比率は減少傾向にあったが、</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年度において比率が上昇し、</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年度においては経費削減努力により比率が減少したものの</a:t>
          </a:r>
          <a:r>
            <a:rPr kumimoji="1" lang="ja-JP" altLang="ja-JP" sz="1300">
              <a:solidFill>
                <a:schemeClr val="dk1"/>
              </a:solidFill>
              <a:effectLst/>
              <a:latin typeface="+mn-lt"/>
              <a:ea typeface="+mn-ea"/>
              <a:cs typeface="+mn-cs"/>
            </a:rPr>
            <a:t>類似団体を上回っている状況となっている。</a:t>
          </a:r>
          <a:endParaRPr lang="ja-JP" altLang="ja-JP" sz="1300">
            <a:effectLst/>
          </a:endParaRPr>
        </a:p>
        <a:p>
          <a:r>
            <a:rPr kumimoji="1" lang="ja-JP" altLang="ja-JP" sz="1300">
              <a:solidFill>
                <a:schemeClr val="dk1"/>
              </a:solidFill>
              <a:effectLst/>
              <a:latin typeface="+mn-lt"/>
              <a:ea typeface="+mn-ea"/>
              <a:cs typeface="+mn-cs"/>
            </a:rPr>
            <a:t>　今後においても、特別会計を含めた事務事業の点検・見直しを継続し、優先度の低い事務事業について計画的に廃止・縮小を進めるとともに、公共施設等総合管理計画を策定し、施設の維持管理についても、効率的・計画的な管理に努め経常経費の削減を図る。    </a:t>
          </a:r>
          <a:endParaRPr lang="ja-JP" altLang="ja-JP" sz="1300">
            <a:effectLst/>
          </a:endParaRPr>
        </a:p>
        <a:p>
          <a:r>
            <a:rPr kumimoji="1" lang="en-US" altLang="ja-JP" sz="1300">
              <a:solidFill>
                <a:schemeClr val="dk1"/>
              </a:solidFill>
              <a:effectLst/>
              <a:latin typeface="+mn-lt"/>
              <a:ea typeface="+mn-ea"/>
              <a:cs typeface="+mn-cs"/>
            </a:rPr>
            <a:t>  </a:t>
          </a:r>
          <a:r>
            <a:rPr kumimoji="1" lang="ja-JP" altLang="en-US"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また、施設更新等についても同計画に基づき計画的に実施し、地方債の発行を抑制することで公債費の縮減に努め、義務的経費の削減を図る。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64</xdr:row>
      <xdr:rowOff>71544</xdr:rowOff>
    </xdr:to>
    <xdr:cxnSp macro="">
      <xdr:nvCxnSpPr>
        <xdr:cNvPr id="132" name="直線コネクタ 131"/>
        <xdr:cNvCxnSpPr/>
      </xdr:nvCxnSpPr>
      <xdr:spPr>
        <a:xfrm flipV="1">
          <a:off x="4114800" y="10903585"/>
          <a:ext cx="8382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153035</xdr:rowOff>
    </xdr:from>
    <xdr:to>
      <xdr:col>6</xdr:col>
      <xdr:colOff>0</xdr:colOff>
      <xdr:row>64</xdr:row>
      <xdr:rowOff>71544</xdr:rowOff>
    </xdr:to>
    <xdr:cxnSp macro="">
      <xdr:nvCxnSpPr>
        <xdr:cNvPr id="135" name="直線コネクタ 134"/>
        <xdr:cNvCxnSpPr/>
      </xdr:nvCxnSpPr>
      <xdr:spPr>
        <a:xfrm>
          <a:off x="3225800" y="10782935"/>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149013</xdr:rowOff>
    </xdr:from>
    <xdr:to>
      <xdr:col>4</xdr:col>
      <xdr:colOff>482600</xdr:colOff>
      <xdr:row>62</xdr:row>
      <xdr:rowOff>153035</xdr:rowOff>
    </xdr:to>
    <xdr:cxnSp macro="">
      <xdr:nvCxnSpPr>
        <xdr:cNvPr id="138" name="直線コネクタ 137"/>
        <xdr:cNvCxnSpPr/>
      </xdr:nvCxnSpPr>
      <xdr:spPr>
        <a:xfrm>
          <a:off x="2336800" y="10778913"/>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149013</xdr:rowOff>
    </xdr:from>
    <xdr:to>
      <xdr:col>3</xdr:col>
      <xdr:colOff>279400</xdr:colOff>
      <xdr:row>64</xdr:row>
      <xdr:rowOff>107738</xdr:rowOff>
    </xdr:to>
    <xdr:cxnSp macro="">
      <xdr:nvCxnSpPr>
        <xdr:cNvPr id="141" name="直線コネクタ 140"/>
        <xdr:cNvCxnSpPr/>
      </xdr:nvCxnSpPr>
      <xdr:spPr>
        <a:xfrm flipV="1">
          <a:off x="1447800" y="10778913"/>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51435</xdr:rowOff>
    </xdr:from>
    <xdr:to>
      <xdr:col>7</xdr:col>
      <xdr:colOff>203200</xdr:colOff>
      <xdr:row>63</xdr:row>
      <xdr:rowOff>153035</xdr:rowOff>
    </xdr:to>
    <xdr:sp macro="" textlink="">
      <xdr:nvSpPr>
        <xdr:cNvPr id="151" name="円/楕円 150"/>
        <xdr:cNvSpPr/>
      </xdr:nvSpPr>
      <xdr:spPr>
        <a:xfrm>
          <a:off x="4902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23512</xdr:rowOff>
    </xdr:from>
    <xdr:ext cx="762000" cy="259045"/>
    <xdr:sp macro="" textlink="">
      <xdr:nvSpPr>
        <xdr:cNvPr id="152" name="財政構造の弾力性該当値テキスト"/>
        <xdr:cNvSpPr txBox="1"/>
      </xdr:nvSpPr>
      <xdr:spPr>
        <a:xfrm>
          <a:off x="5041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20744</xdr:rowOff>
    </xdr:from>
    <xdr:to>
      <xdr:col>6</xdr:col>
      <xdr:colOff>50800</xdr:colOff>
      <xdr:row>64</xdr:row>
      <xdr:rowOff>122344</xdr:rowOff>
    </xdr:to>
    <xdr:sp macro="" textlink="">
      <xdr:nvSpPr>
        <xdr:cNvPr id="153" name="円/楕円 152"/>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107121</xdr:rowOff>
    </xdr:from>
    <xdr:ext cx="736600" cy="259045"/>
    <xdr:sp macro="" textlink="">
      <xdr:nvSpPr>
        <xdr:cNvPr id="154" name="テキスト ボックス 153"/>
        <xdr:cNvSpPr txBox="1"/>
      </xdr:nvSpPr>
      <xdr:spPr>
        <a:xfrm>
          <a:off x="3733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102235</xdr:rowOff>
    </xdr:from>
    <xdr:to>
      <xdr:col>4</xdr:col>
      <xdr:colOff>533400</xdr:colOff>
      <xdr:row>63</xdr:row>
      <xdr:rowOff>32385</xdr:rowOff>
    </xdr:to>
    <xdr:sp macro="" textlink="">
      <xdr:nvSpPr>
        <xdr:cNvPr id="155" name="円/楕円 154"/>
        <xdr:cNvSpPr/>
      </xdr:nvSpPr>
      <xdr:spPr>
        <a:xfrm>
          <a:off x="3175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17162</xdr:rowOff>
    </xdr:from>
    <xdr:ext cx="762000" cy="259045"/>
    <xdr:sp macro="" textlink="">
      <xdr:nvSpPr>
        <xdr:cNvPr id="156" name="テキスト ボックス 155"/>
        <xdr:cNvSpPr txBox="1"/>
      </xdr:nvSpPr>
      <xdr:spPr>
        <a:xfrm>
          <a:off x="2844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98213</xdr:rowOff>
    </xdr:from>
    <xdr:to>
      <xdr:col>3</xdr:col>
      <xdr:colOff>330200</xdr:colOff>
      <xdr:row>63</xdr:row>
      <xdr:rowOff>28363</xdr:rowOff>
    </xdr:to>
    <xdr:sp macro="" textlink="">
      <xdr:nvSpPr>
        <xdr:cNvPr id="157" name="円/楕円 156"/>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58" name="テキスト ボックス 157"/>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56938</xdr:rowOff>
    </xdr:from>
    <xdr:to>
      <xdr:col>2</xdr:col>
      <xdr:colOff>127000</xdr:colOff>
      <xdr:row>64</xdr:row>
      <xdr:rowOff>158538</xdr:rowOff>
    </xdr:to>
    <xdr:sp macro="" textlink="">
      <xdr:nvSpPr>
        <xdr:cNvPr id="159" name="円/楕円 158"/>
        <xdr:cNvSpPr/>
      </xdr:nvSpPr>
      <xdr:spPr>
        <a:xfrm>
          <a:off x="1397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143315</xdr:rowOff>
    </xdr:from>
    <xdr:ext cx="762000" cy="259045"/>
    <xdr:sp macro="" textlink="">
      <xdr:nvSpPr>
        <xdr:cNvPr id="160" name="テキスト ボックス 159"/>
        <xdr:cNvSpPr txBox="1"/>
      </xdr:nvSpPr>
      <xdr:spPr>
        <a:xfrm>
          <a:off x="1066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[490,170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年度における物件費等決算額については、</a:t>
          </a:r>
          <a:r>
            <a:rPr kumimoji="1" lang="ja-JP" altLang="en-US" sz="1300">
              <a:solidFill>
                <a:schemeClr val="dk1"/>
              </a:solidFill>
              <a:effectLst/>
              <a:latin typeface="+mn-lt"/>
              <a:ea typeface="+mn-ea"/>
              <a:cs typeface="+mn-cs"/>
            </a:rPr>
            <a:t>物件費についてふるさと納税推進事業に係る経費や各種委託料の増により増加し、</a:t>
          </a:r>
          <a:r>
            <a:rPr kumimoji="1" lang="ja-JP" altLang="ja-JP" sz="1300">
              <a:solidFill>
                <a:schemeClr val="dk1"/>
              </a:solidFill>
              <a:effectLst/>
              <a:latin typeface="+mn-lt"/>
              <a:ea typeface="+mn-ea"/>
              <a:cs typeface="+mn-cs"/>
            </a:rPr>
            <a:t>人件費については、</a:t>
          </a:r>
          <a:r>
            <a:rPr kumimoji="1" lang="ja-JP" altLang="en-US" sz="1300">
              <a:solidFill>
                <a:schemeClr val="dk1"/>
              </a:solidFill>
              <a:effectLst/>
              <a:latin typeface="+mn-lt"/>
              <a:ea typeface="+mn-ea"/>
              <a:cs typeface="+mn-cs"/>
            </a:rPr>
            <a:t>微増となっており</a:t>
          </a:r>
          <a:r>
            <a:rPr lang="ja-JP" altLang="ja-JP" sz="1300" b="0" i="0" baseline="0">
              <a:solidFill>
                <a:schemeClr val="dk1"/>
              </a:solidFill>
              <a:effectLst/>
              <a:latin typeface="+mn-lt"/>
              <a:ea typeface="+mn-ea"/>
              <a:cs typeface="+mn-cs"/>
            </a:rPr>
            <a:t>、類似団体平均を上回っている状況である。</a:t>
          </a:r>
          <a:endParaRPr lang="ja-JP" altLang="ja-JP" sz="1300">
            <a:effectLst/>
          </a:endParaRPr>
        </a:p>
        <a:p>
          <a:r>
            <a:rPr kumimoji="1" lang="ja-JP" altLang="ja-JP" sz="1300">
              <a:solidFill>
                <a:schemeClr val="dk1"/>
              </a:solidFill>
              <a:effectLst/>
              <a:latin typeface="+mn-lt"/>
              <a:ea typeface="+mn-ea"/>
              <a:cs typeface="+mn-cs"/>
            </a:rPr>
            <a:t>　今後においても、職員の定員管理・給与の適正化を図るとともに、委託業務の見直し、施設更新マネジメントによる維持補修費の削減を図る。また、引き続き指定管理制度による民間委託を実施し、コスト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29899</xdr:rowOff>
    </xdr:from>
    <xdr:to>
      <xdr:col>7</xdr:col>
      <xdr:colOff>152400</xdr:colOff>
      <xdr:row>83</xdr:row>
      <xdr:rowOff>76093</xdr:rowOff>
    </xdr:to>
    <xdr:cxnSp macro="">
      <xdr:nvCxnSpPr>
        <xdr:cNvPr id="196" name="直線コネクタ 195"/>
        <xdr:cNvCxnSpPr/>
      </xdr:nvCxnSpPr>
      <xdr:spPr>
        <a:xfrm>
          <a:off x="4114800" y="14260249"/>
          <a:ext cx="838200" cy="4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19034</xdr:rowOff>
    </xdr:from>
    <xdr:to>
      <xdr:col>6</xdr:col>
      <xdr:colOff>0</xdr:colOff>
      <xdr:row>83</xdr:row>
      <xdr:rowOff>29899</xdr:rowOff>
    </xdr:to>
    <xdr:cxnSp macro="">
      <xdr:nvCxnSpPr>
        <xdr:cNvPr id="199" name="直線コネクタ 198"/>
        <xdr:cNvCxnSpPr/>
      </xdr:nvCxnSpPr>
      <xdr:spPr>
        <a:xfrm>
          <a:off x="3225800" y="14249384"/>
          <a:ext cx="889000" cy="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9409</xdr:rowOff>
    </xdr:from>
    <xdr:to>
      <xdr:col>4</xdr:col>
      <xdr:colOff>482600</xdr:colOff>
      <xdr:row>83</xdr:row>
      <xdr:rowOff>19034</xdr:rowOff>
    </xdr:to>
    <xdr:cxnSp macro="">
      <xdr:nvCxnSpPr>
        <xdr:cNvPr id="202" name="直線コネクタ 201"/>
        <xdr:cNvCxnSpPr/>
      </xdr:nvCxnSpPr>
      <xdr:spPr>
        <a:xfrm>
          <a:off x="2336800" y="14239759"/>
          <a:ext cx="889000" cy="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150230</xdr:rowOff>
    </xdr:from>
    <xdr:to>
      <xdr:col>3</xdr:col>
      <xdr:colOff>279400</xdr:colOff>
      <xdr:row>83</xdr:row>
      <xdr:rowOff>9409</xdr:rowOff>
    </xdr:to>
    <xdr:cxnSp macro="">
      <xdr:nvCxnSpPr>
        <xdr:cNvPr id="205" name="直線コネクタ 204"/>
        <xdr:cNvCxnSpPr/>
      </xdr:nvCxnSpPr>
      <xdr:spPr>
        <a:xfrm>
          <a:off x="1447800" y="14209130"/>
          <a:ext cx="889000" cy="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25293</xdr:rowOff>
    </xdr:from>
    <xdr:to>
      <xdr:col>7</xdr:col>
      <xdr:colOff>203200</xdr:colOff>
      <xdr:row>83</xdr:row>
      <xdr:rowOff>126893</xdr:rowOff>
    </xdr:to>
    <xdr:sp macro="" textlink="">
      <xdr:nvSpPr>
        <xdr:cNvPr id="215" name="円/楕円 214"/>
        <xdr:cNvSpPr/>
      </xdr:nvSpPr>
      <xdr:spPr>
        <a:xfrm>
          <a:off x="4902200" y="1425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168820</xdr:rowOff>
    </xdr:from>
    <xdr:ext cx="762000" cy="259045"/>
    <xdr:sp macro="" textlink="">
      <xdr:nvSpPr>
        <xdr:cNvPr id="216" name="人件費・物件費等の状況該当値テキスト"/>
        <xdr:cNvSpPr txBox="1"/>
      </xdr:nvSpPr>
      <xdr:spPr>
        <a:xfrm>
          <a:off x="5041900" y="1422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490,170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150549</xdr:rowOff>
    </xdr:from>
    <xdr:to>
      <xdr:col>6</xdr:col>
      <xdr:colOff>50800</xdr:colOff>
      <xdr:row>83</xdr:row>
      <xdr:rowOff>80699</xdr:rowOff>
    </xdr:to>
    <xdr:sp macro="" textlink="">
      <xdr:nvSpPr>
        <xdr:cNvPr id="217" name="円/楕円 216"/>
        <xdr:cNvSpPr/>
      </xdr:nvSpPr>
      <xdr:spPr>
        <a:xfrm>
          <a:off x="4064000" y="142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65476</xdr:rowOff>
    </xdr:from>
    <xdr:ext cx="736600" cy="259045"/>
    <xdr:sp macro="" textlink="">
      <xdr:nvSpPr>
        <xdr:cNvPr id="218" name="テキスト ボックス 217"/>
        <xdr:cNvSpPr txBox="1"/>
      </xdr:nvSpPr>
      <xdr:spPr>
        <a:xfrm>
          <a:off x="3733800" y="14295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449,968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139684</xdr:rowOff>
    </xdr:from>
    <xdr:to>
      <xdr:col>4</xdr:col>
      <xdr:colOff>533400</xdr:colOff>
      <xdr:row>83</xdr:row>
      <xdr:rowOff>69834</xdr:rowOff>
    </xdr:to>
    <xdr:sp macro="" textlink="">
      <xdr:nvSpPr>
        <xdr:cNvPr id="219" name="円/楕円 218"/>
        <xdr:cNvSpPr/>
      </xdr:nvSpPr>
      <xdr:spPr>
        <a:xfrm>
          <a:off x="3175000" y="1419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54611</xdr:rowOff>
    </xdr:from>
    <xdr:ext cx="762000" cy="259045"/>
    <xdr:sp macro="" textlink="">
      <xdr:nvSpPr>
        <xdr:cNvPr id="220" name="テキスト ボックス 219"/>
        <xdr:cNvSpPr txBox="1"/>
      </xdr:nvSpPr>
      <xdr:spPr>
        <a:xfrm>
          <a:off x="2844800" y="142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440,513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130059</xdr:rowOff>
    </xdr:from>
    <xdr:to>
      <xdr:col>3</xdr:col>
      <xdr:colOff>330200</xdr:colOff>
      <xdr:row>83</xdr:row>
      <xdr:rowOff>60209</xdr:rowOff>
    </xdr:to>
    <xdr:sp macro="" textlink="">
      <xdr:nvSpPr>
        <xdr:cNvPr id="221" name="円/楕円 220"/>
        <xdr:cNvSpPr/>
      </xdr:nvSpPr>
      <xdr:spPr>
        <a:xfrm>
          <a:off x="2286000" y="1418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44986</xdr:rowOff>
    </xdr:from>
    <xdr:ext cx="762000" cy="259045"/>
    <xdr:sp macro="" textlink="">
      <xdr:nvSpPr>
        <xdr:cNvPr id="222" name="テキスト ボックス 221"/>
        <xdr:cNvSpPr txBox="1"/>
      </xdr:nvSpPr>
      <xdr:spPr>
        <a:xfrm>
          <a:off x="1955800" y="1427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432,135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99430</xdr:rowOff>
    </xdr:from>
    <xdr:to>
      <xdr:col>2</xdr:col>
      <xdr:colOff>127000</xdr:colOff>
      <xdr:row>83</xdr:row>
      <xdr:rowOff>29580</xdr:rowOff>
    </xdr:to>
    <xdr:sp macro="" textlink="">
      <xdr:nvSpPr>
        <xdr:cNvPr id="223" name="円/楕円 222"/>
        <xdr:cNvSpPr/>
      </xdr:nvSpPr>
      <xdr:spPr>
        <a:xfrm>
          <a:off x="1397000" y="141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14357</xdr:rowOff>
    </xdr:from>
    <xdr:ext cx="762000" cy="259045"/>
    <xdr:sp macro="" textlink="">
      <xdr:nvSpPr>
        <xdr:cNvPr id="224" name="テキスト ボックス 223"/>
        <xdr:cNvSpPr txBox="1"/>
      </xdr:nvSpPr>
      <xdr:spPr>
        <a:xfrm>
          <a:off x="1066800" y="142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405,480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年度以降、行財政改革により、職員給与の独自削減（基本給の３％削減）を実施し、人件費の削減に努めてきたところであるが、平成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年度より独自削減を廃止したため、平成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年度以降ラスパイレス指数が</a:t>
          </a:r>
          <a:r>
            <a:rPr kumimoji="1" lang="en-US" altLang="ja-JP" sz="1300">
              <a:solidFill>
                <a:schemeClr val="dk1"/>
              </a:solidFill>
              <a:effectLst/>
              <a:latin typeface="+mn-lt"/>
              <a:ea typeface="+mn-ea"/>
              <a:cs typeface="+mn-cs"/>
            </a:rPr>
            <a:t>100</a:t>
          </a:r>
          <a:r>
            <a:rPr kumimoji="1" lang="ja-JP" altLang="ja-JP" sz="1300">
              <a:solidFill>
                <a:schemeClr val="dk1"/>
              </a:solidFill>
              <a:effectLst/>
              <a:latin typeface="+mn-lt"/>
              <a:ea typeface="+mn-ea"/>
              <a:cs typeface="+mn-cs"/>
            </a:rPr>
            <a:t>を超え</a:t>
          </a:r>
          <a:r>
            <a:rPr kumimoji="1" lang="ja-JP" altLang="en-US" sz="1300">
              <a:solidFill>
                <a:schemeClr val="dk1"/>
              </a:solidFill>
              <a:effectLst/>
              <a:latin typeface="+mn-lt"/>
              <a:ea typeface="+mn-ea"/>
              <a:cs typeface="+mn-cs"/>
            </a:rPr>
            <a:t>ていたが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以降減少し</a:t>
          </a:r>
          <a:r>
            <a:rPr kumimoji="1" lang="en-US" altLang="ja-JP" sz="1300">
              <a:solidFill>
                <a:schemeClr val="dk1"/>
              </a:solidFill>
              <a:effectLst/>
              <a:latin typeface="+mn-lt"/>
              <a:ea typeface="+mn-ea"/>
              <a:cs typeface="+mn-cs"/>
            </a:rPr>
            <a:t>100</a:t>
          </a:r>
          <a:r>
            <a:rPr kumimoji="1" lang="ja-JP" altLang="en-US" sz="1300">
              <a:solidFill>
                <a:schemeClr val="dk1"/>
              </a:solidFill>
              <a:effectLst/>
              <a:latin typeface="+mn-lt"/>
              <a:ea typeface="+mn-ea"/>
              <a:cs typeface="+mn-cs"/>
            </a:rPr>
            <a:t>を下回り、平成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年度においては前年比減となっているものの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今後においても、引き続き職員の給与水準の適正化に努める。</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14605</xdr:rowOff>
    </xdr:from>
    <xdr:to>
      <xdr:col>24</xdr:col>
      <xdr:colOff>558800</xdr:colOff>
      <xdr:row>87</xdr:row>
      <xdr:rowOff>74930</xdr:rowOff>
    </xdr:to>
    <xdr:cxnSp macro="">
      <xdr:nvCxnSpPr>
        <xdr:cNvPr id="258" name="直線コネクタ 257"/>
        <xdr:cNvCxnSpPr/>
      </xdr:nvCxnSpPr>
      <xdr:spPr>
        <a:xfrm flipV="1">
          <a:off x="16179800" y="1493075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87</xdr:row>
      <xdr:rowOff>111125</xdr:rowOff>
    </xdr:to>
    <xdr:cxnSp macro="">
      <xdr:nvCxnSpPr>
        <xdr:cNvPr id="261" name="直線コネクタ 260"/>
        <xdr:cNvCxnSpPr/>
      </xdr:nvCxnSpPr>
      <xdr:spPr>
        <a:xfrm flipV="1">
          <a:off x="15290800" y="149910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111125</xdr:rowOff>
    </xdr:from>
    <xdr:to>
      <xdr:col>22</xdr:col>
      <xdr:colOff>203200</xdr:colOff>
      <xdr:row>89</xdr:row>
      <xdr:rowOff>69850</xdr:rowOff>
    </xdr:to>
    <xdr:cxnSp macro="">
      <xdr:nvCxnSpPr>
        <xdr:cNvPr id="264" name="直線コネクタ 263"/>
        <xdr:cNvCxnSpPr/>
      </xdr:nvCxnSpPr>
      <xdr:spPr>
        <a:xfrm flipV="1">
          <a:off x="14401800" y="15027275"/>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37677</xdr:rowOff>
    </xdr:from>
    <xdr:to>
      <xdr:col>21</xdr:col>
      <xdr:colOff>0</xdr:colOff>
      <xdr:row>89</xdr:row>
      <xdr:rowOff>69850</xdr:rowOff>
    </xdr:to>
    <xdr:cxnSp macro="">
      <xdr:nvCxnSpPr>
        <xdr:cNvPr id="267" name="直線コネクタ 266"/>
        <xdr:cNvCxnSpPr/>
      </xdr:nvCxnSpPr>
      <xdr:spPr>
        <a:xfrm>
          <a:off x="13512800" y="152967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135255</xdr:rowOff>
    </xdr:from>
    <xdr:to>
      <xdr:col>24</xdr:col>
      <xdr:colOff>609600</xdr:colOff>
      <xdr:row>87</xdr:row>
      <xdr:rowOff>65405</xdr:rowOff>
    </xdr:to>
    <xdr:sp macro="" textlink="">
      <xdr:nvSpPr>
        <xdr:cNvPr id="277" name="円/楕円 276"/>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107332</xdr:rowOff>
    </xdr:from>
    <xdr:ext cx="762000" cy="259045"/>
    <xdr:sp macro="" textlink="">
      <xdr:nvSpPr>
        <xdr:cNvPr id="278"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9" name="円/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60325</xdr:rowOff>
    </xdr:from>
    <xdr:to>
      <xdr:col>22</xdr:col>
      <xdr:colOff>254000</xdr:colOff>
      <xdr:row>87</xdr:row>
      <xdr:rowOff>161925</xdr:rowOff>
    </xdr:to>
    <xdr:sp macro="" textlink="">
      <xdr:nvSpPr>
        <xdr:cNvPr id="281" name="円/楕円 280"/>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146702</xdr:rowOff>
    </xdr:from>
    <xdr:ext cx="762000" cy="259045"/>
    <xdr:sp macro="" textlink="">
      <xdr:nvSpPr>
        <xdr:cNvPr id="282" name="テキスト ボックス 281"/>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19050</xdr:rowOff>
    </xdr:from>
    <xdr:to>
      <xdr:col>21</xdr:col>
      <xdr:colOff>50800</xdr:colOff>
      <xdr:row>89</xdr:row>
      <xdr:rowOff>120650</xdr:rowOff>
    </xdr:to>
    <xdr:sp macro="" textlink="">
      <xdr:nvSpPr>
        <xdr:cNvPr id="283" name="円/楕円 282"/>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105427</xdr:rowOff>
    </xdr:from>
    <xdr:ext cx="762000" cy="259045"/>
    <xdr:sp macro="" textlink="">
      <xdr:nvSpPr>
        <xdr:cNvPr id="284" name="テキスト ボックス 283"/>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5" name="円/楕円 284"/>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73254</xdr:rowOff>
    </xdr:from>
    <xdr:ext cx="762000" cy="259045"/>
    <xdr:sp macro="" textlink="">
      <xdr:nvSpPr>
        <xdr:cNvPr id="286" name="テキスト ボックス 285"/>
        <xdr:cNvSpPr txBox="1"/>
      </xdr:nvSpPr>
      <xdr:spPr>
        <a:xfrm>
          <a:off x="13131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年度以降、行財政改革の実施により、職員数の削減を図ってきたところであるが、依然として人口千人当たりの職員数は、類似団体平均を上回っている。</a:t>
          </a:r>
          <a:endParaRPr lang="ja-JP" altLang="ja-JP" sz="1300">
            <a:effectLst/>
          </a:endParaRPr>
        </a:p>
        <a:p>
          <a:r>
            <a:rPr kumimoji="1" lang="ja-JP" altLang="ja-JP" sz="1300">
              <a:solidFill>
                <a:schemeClr val="dk1"/>
              </a:solidFill>
              <a:effectLst/>
              <a:latin typeface="+mn-lt"/>
              <a:ea typeface="+mn-ea"/>
              <a:cs typeface="+mn-cs"/>
            </a:rPr>
            <a:t>　今後においても、引き続き職員の適正配置、定員管理適正化に努める。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8737</xdr:rowOff>
    </xdr:from>
    <xdr:to>
      <xdr:col>24</xdr:col>
      <xdr:colOff>558800</xdr:colOff>
      <xdr:row>62</xdr:row>
      <xdr:rowOff>57963</xdr:rowOff>
    </xdr:to>
    <xdr:cxnSp macro="">
      <xdr:nvCxnSpPr>
        <xdr:cNvPr id="318" name="直線コネクタ 317"/>
        <xdr:cNvCxnSpPr/>
      </xdr:nvCxnSpPr>
      <xdr:spPr>
        <a:xfrm>
          <a:off x="16179800" y="10638637"/>
          <a:ext cx="838200" cy="4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90174</xdr:rowOff>
    </xdr:from>
    <xdr:ext cx="762000" cy="259045"/>
    <xdr:sp macro="" textlink="">
      <xdr:nvSpPr>
        <xdr:cNvPr id="319" name="定員管理の状況平均値テキスト"/>
        <xdr:cNvSpPr txBox="1"/>
      </xdr:nvSpPr>
      <xdr:spPr>
        <a:xfrm>
          <a:off x="17106900" y="10377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157988</xdr:rowOff>
    </xdr:from>
    <xdr:to>
      <xdr:col>23</xdr:col>
      <xdr:colOff>406400</xdr:colOff>
      <xdr:row>62</xdr:row>
      <xdr:rowOff>8737</xdr:rowOff>
    </xdr:to>
    <xdr:cxnSp macro="">
      <xdr:nvCxnSpPr>
        <xdr:cNvPr id="321" name="直線コネクタ 320"/>
        <xdr:cNvCxnSpPr/>
      </xdr:nvCxnSpPr>
      <xdr:spPr>
        <a:xfrm>
          <a:off x="15290800" y="10616438"/>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11320</xdr:rowOff>
    </xdr:from>
    <xdr:ext cx="736600" cy="259045"/>
    <xdr:sp macro="" textlink="">
      <xdr:nvSpPr>
        <xdr:cNvPr id="323" name="テキスト ボックス 322"/>
        <xdr:cNvSpPr txBox="1"/>
      </xdr:nvSpPr>
      <xdr:spPr>
        <a:xfrm>
          <a:off x="15798800" y="1029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137960</xdr:rowOff>
    </xdr:from>
    <xdr:to>
      <xdr:col>22</xdr:col>
      <xdr:colOff>203200</xdr:colOff>
      <xdr:row>61</xdr:row>
      <xdr:rowOff>157988</xdr:rowOff>
    </xdr:to>
    <xdr:cxnSp macro="">
      <xdr:nvCxnSpPr>
        <xdr:cNvPr id="324" name="直線コネクタ 323"/>
        <xdr:cNvCxnSpPr/>
      </xdr:nvCxnSpPr>
      <xdr:spPr>
        <a:xfrm>
          <a:off x="14401800" y="10596410"/>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170946</xdr:rowOff>
    </xdr:from>
    <xdr:ext cx="762000" cy="259045"/>
    <xdr:sp macro="" textlink="">
      <xdr:nvSpPr>
        <xdr:cNvPr id="326" name="テキスト ボックス 325"/>
        <xdr:cNvSpPr txBox="1"/>
      </xdr:nvSpPr>
      <xdr:spPr>
        <a:xfrm>
          <a:off x="14909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112382</xdr:rowOff>
    </xdr:from>
    <xdr:to>
      <xdr:col>21</xdr:col>
      <xdr:colOff>0</xdr:colOff>
      <xdr:row>61</xdr:row>
      <xdr:rowOff>137960</xdr:rowOff>
    </xdr:to>
    <xdr:cxnSp macro="">
      <xdr:nvCxnSpPr>
        <xdr:cNvPr id="327" name="直線コネクタ 326"/>
        <xdr:cNvCxnSpPr/>
      </xdr:nvCxnSpPr>
      <xdr:spPr>
        <a:xfrm>
          <a:off x="13512800" y="10570832"/>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9" name="テキスト ボックス 328"/>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147782</xdr:rowOff>
    </xdr:from>
    <xdr:ext cx="762000" cy="259045"/>
    <xdr:sp macro="" textlink="">
      <xdr:nvSpPr>
        <xdr:cNvPr id="331" name="テキスト ボックス 330"/>
        <xdr:cNvSpPr txBox="1"/>
      </xdr:nvSpPr>
      <xdr:spPr>
        <a:xfrm>
          <a:off x="13131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7163</xdr:rowOff>
    </xdr:from>
    <xdr:to>
      <xdr:col>24</xdr:col>
      <xdr:colOff>609600</xdr:colOff>
      <xdr:row>62</xdr:row>
      <xdr:rowOff>108763</xdr:rowOff>
    </xdr:to>
    <xdr:sp macro="" textlink="">
      <xdr:nvSpPr>
        <xdr:cNvPr id="337" name="円/楕円 336"/>
        <xdr:cNvSpPr/>
      </xdr:nvSpPr>
      <xdr:spPr>
        <a:xfrm>
          <a:off x="16967200" y="1063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150690</xdr:rowOff>
    </xdr:from>
    <xdr:ext cx="762000" cy="259045"/>
    <xdr:sp macro="" textlink="">
      <xdr:nvSpPr>
        <xdr:cNvPr id="338" name="定員管理の状況該当値テキスト"/>
        <xdr:cNvSpPr txBox="1"/>
      </xdr:nvSpPr>
      <xdr:spPr>
        <a:xfrm>
          <a:off x="17106900" y="106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129387</xdr:rowOff>
    </xdr:from>
    <xdr:to>
      <xdr:col>23</xdr:col>
      <xdr:colOff>457200</xdr:colOff>
      <xdr:row>62</xdr:row>
      <xdr:rowOff>59537</xdr:rowOff>
    </xdr:to>
    <xdr:sp macro="" textlink="">
      <xdr:nvSpPr>
        <xdr:cNvPr id="339" name="円/楕円 338"/>
        <xdr:cNvSpPr/>
      </xdr:nvSpPr>
      <xdr:spPr>
        <a:xfrm>
          <a:off x="16129000" y="1058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44314</xdr:rowOff>
    </xdr:from>
    <xdr:ext cx="736600" cy="259045"/>
    <xdr:sp macro="" textlink="">
      <xdr:nvSpPr>
        <xdr:cNvPr id="340" name="テキスト ボックス 339"/>
        <xdr:cNvSpPr txBox="1"/>
      </xdr:nvSpPr>
      <xdr:spPr>
        <a:xfrm>
          <a:off x="15798800" y="1067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107188</xdr:rowOff>
    </xdr:from>
    <xdr:to>
      <xdr:col>22</xdr:col>
      <xdr:colOff>254000</xdr:colOff>
      <xdr:row>62</xdr:row>
      <xdr:rowOff>37338</xdr:rowOff>
    </xdr:to>
    <xdr:sp macro="" textlink="">
      <xdr:nvSpPr>
        <xdr:cNvPr id="341" name="円/楕円 340"/>
        <xdr:cNvSpPr/>
      </xdr:nvSpPr>
      <xdr:spPr>
        <a:xfrm>
          <a:off x="15240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22115</xdr:rowOff>
    </xdr:from>
    <xdr:ext cx="762000" cy="259045"/>
    <xdr:sp macro="" textlink="">
      <xdr:nvSpPr>
        <xdr:cNvPr id="342" name="テキスト ボックス 341"/>
        <xdr:cNvSpPr txBox="1"/>
      </xdr:nvSpPr>
      <xdr:spPr>
        <a:xfrm>
          <a:off x="14909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87160</xdr:rowOff>
    </xdr:from>
    <xdr:to>
      <xdr:col>21</xdr:col>
      <xdr:colOff>50800</xdr:colOff>
      <xdr:row>62</xdr:row>
      <xdr:rowOff>17310</xdr:rowOff>
    </xdr:to>
    <xdr:sp macro="" textlink="">
      <xdr:nvSpPr>
        <xdr:cNvPr id="343" name="円/楕円 342"/>
        <xdr:cNvSpPr/>
      </xdr:nvSpPr>
      <xdr:spPr>
        <a:xfrm>
          <a:off x="14351000" y="105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2087</xdr:rowOff>
    </xdr:from>
    <xdr:ext cx="762000" cy="259045"/>
    <xdr:sp macro="" textlink="">
      <xdr:nvSpPr>
        <xdr:cNvPr id="344" name="テキスト ボックス 343"/>
        <xdr:cNvSpPr txBox="1"/>
      </xdr:nvSpPr>
      <xdr:spPr>
        <a:xfrm>
          <a:off x="14020800" y="1063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61582</xdr:rowOff>
    </xdr:from>
    <xdr:to>
      <xdr:col>19</xdr:col>
      <xdr:colOff>533400</xdr:colOff>
      <xdr:row>61</xdr:row>
      <xdr:rowOff>163182</xdr:rowOff>
    </xdr:to>
    <xdr:sp macro="" textlink="">
      <xdr:nvSpPr>
        <xdr:cNvPr id="345" name="円/楕円 344"/>
        <xdr:cNvSpPr/>
      </xdr:nvSpPr>
      <xdr:spPr>
        <a:xfrm>
          <a:off x="13462000" y="105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147959</xdr:rowOff>
    </xdr:from>
    <xdr:ext cx="762000" cy="259045"/>
    <xdr:sp macro="" textlink="">
      <xdr:nvSpPr>
        <xdr:cNvPr id="346" name="テキスト ボックス 345"/>
        <xdr:cNvSpPr txBox="1"/>
      </xdr:nvSpPr>
      <xdr:spPr>
        <a:xfrm>
          <a:off x="13131800" y="10606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実質公債費比率については、平成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おける公的資金繰上償還の実施や地方債発行の抑制等により減少傾向にあるが、今後、老朽化した施設の更新時期を迎えるため、地方債発行額が増加し元利償還金が増加する見込みであることから、今後においては、将来を見据えた計画的・効率的な事業の実施により財政負担の軽減・平準化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124460</xdr:rowOff>
    </xdr:from>
    <xdr:to>
      <xdr:col>24</xdr:col>
      <xdr:colOff>558800</xdr:colOff>
      <xdr:row>41</xdr:row>
      <xdr:rowOff>138938</xdr:rowOff>
    </xdr:to>
    <xdr:cxnSp macro="">
      <xdr:nvCxnSpPr>
        <xdr:cNvPr id="377" name="直線コネクタ 376"/>
        <xdr:cNvCxnSpPr/>
      </xdr:nvCxnSpPr>
      <xdr:spPr>
        <a:xfrm flipV="1">
          <a:off x="16179800" y="715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41</xdr:row>
      <xdr:rowOff>163068</xdr:rowOff>
    </xdr:to>
    <xdr:cxnSp macro="">
      <xdr:nvCxnSpPr>
        <xdr:cNvPr id="380" name="直線コネクタ 379"/>
        <xdr:cNvCxnSpPr/>
      </xdr:nvCxnSpPr>
      <xdr:spPr>
        <a:xfrm flipV="1">
          <a:off x="15290800" y="71683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163068</xdr:rowOff>
    </xdr:from>
    <xdr:to>
      <xdr:col>22</xdr:col>
      <xdr:colOff>203200</xdr:colOff>
      <xdr:row>42</xdr:row>
      <xdr:rowOff>15748</xdr:rowOff>
    </xdr:to>
    <xdr:cxnSp macro="">
      <xdr:nvCxnSpPr>
        <xdr:cNvPr id="383" name="直線コネクタ 382"/>
        <xdr:cNvCxnSpPr/>
      </xdr:nvCxnSpPr>
      <xdr:spPr>
        <a:xfrm flipV="1">
          <a:off x="14401800" y="719251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15748</xdr:rowOff>
    </xdr:from>
    <xdr:to>
      <xdr:col>21</xdr:col>
      <xdr:colOff>0</xdr:colOff>
      <xdr:row>42</xdr:row>
      <xdr:rowOff>68834</xdr:rowOff>
    </xdr:to>
    <xdr:cxnSp macro="">
      <xdr:nvCxnSpPr>
        <xdr:cNvPr id="386" name="直線コネクタ 385"/>
        <xdr:cNvCxnSpPr/>
      </xdr:nvCxnSpPr>
      <xdr:spPr>
        <a:xfrm flipV="1">
          <a:off x="13512800" y="721664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8" name="テキスト ボックス 387"/>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0" name="テキスト ボックス 389"/>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96" name="円/楕円 395"/>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45737</xdr:rowOff>
    </xdr:from>
    <xdr:ext cx="762000" cy="259045"/>
    <xdr:sp macro="" textlink="">
      <xdr:nvSpPr>
        <xdr:cNvPr id="397" name="公債費負担の状況該当値テキスト"/>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8" name="円/楕円 397"/>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3065</xdr:rowOff>
    </xdr:from>
    <xdr:ext cx="736600" cy="259045"/>
    <xdr:sp macro="" textlink="">
      <xdr:nvSpPr>
        <xdr:cNvPr id="399" name="テキスト ボックス 398"/>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112268</xdr:rowOff>
    </xdr:from>
    <xdr:to>
      <xdr:col>22</xdr:col>
      <xdr:colOff>254000</xdr:colOff>
      <xdr:row>42</xdr:row>
      <xdr:rowOff>42418</xdr:rowOff>
    </xdr:to>
    <xdr:sp macro="" textlink="">
      <xdr:nvSpPr>
        <xdr:cNvPr id="400" name="円/楕円 399"/>
        <xdr:cNvSpPr/>
      </xdr:nvSpPr>
      <xdr:spPr>
        <a:xfrm>
          <a:off x="15240000" y="714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27195</xdr:rowOff>
    </xdr:from>
    <xdr:ext cx="762000" cy="259045"/>
    <xdr:sp macro="" textlink="">
      <xdr:nvSpPr>
        <xdr:cNvPr id="401" name="テキスト ボックス 400"/>
        <xdr:cNvSpPr txBox="1"/>
      </xdr:nvSpPr>
      <xdr:spPr>
        <a:xfrm>
          <a:off x="14909800" y="722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136398</xdr:rowOff>
    </xdr:from>
    <xdr:to>
      <xdr:col>21</xdr:col>
      <xdr:colOff>50800</xdr:colOff>
      <xdr:row>42</xdr:row>
      <xdr:rowOff>66548</xdr:rowOff>
    </xdr:to>
    <xdr:sp macro="" textlink="">
      <xdr:nvSpPr>
        <xdr:cNvPr id="402" name="円/楕円 401"/>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403" name="テキスト ボックス 402"/>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18034</xdr:rowOff>
    </xdr:from>
    <xdr:to>
      <xdr:col>19</xdr:col>
      <xdr:colOff>533400</xdr:colOff>
      <xdr:row>42</xdr:row>
      <xdr:rowOff>119634</xdr:rowOff>
    </xdr:to>
    <xdr:sp macro="" textlink="">
      <xdr:nvSpPr>
        <xdr:cNvPr id="404" name="円/楕円 403"/>
        <xdr:cNvSpPr/>
      </xdr:nvSpPr>
      <xdr:spPr>
        <a:xfrm>
          <a:off x="13462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129811</xdr:rowOff>
    </xdr:from>
    <xdr:ext cx="762000" cy="259045"/>
    <xdr:sp macro="" textlink="">
      <xdr:nvSpPr>
        <xdr:cNvPr id="405" name="テキスト ボックス 404"/>
        <xdr:cNvSpPr txBox="1"/>
      </xdr:nvSpPr>
      <xdr:spPr>
        <a:xfrm>
          <a:off x="13131800" y="698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将来負担比率については、類似団体を上回っている状況にあるが、地方債残高</a:t>
          </a:r>
          <a:r>
            <a:rPr kumimoji="1" lang="ja-JP" altLang="en-US" sz="1300">
              <a:solidFill>
                <a:schemeClr val="dk1"/>
              </a:solidFill>
              <a:effectLst/>
              <a:latin typeface="+mn-lt"/>
              <a:ea typeface="+mn-ea"/>
              <a:cs typeface="+mn-cs"/>
            </a:rPr>
            <a:t>が増加したものの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地方債等への充当可能基金残高の増加や</a:t>
          </a:r>
          <a:r>
            <a:rPr kumimoji="1" lang="ja-JP" altLang="ja-JP" sz="1300">
              <a:solidFill>
                <a:schemeClr val="dk1"/>
              </a:solidFill>
              <a:effectLst/>
              <a:latin typeface="+mn-lt"/>
              <a:ea typeface="+mn-ea"/>
              <a:cs typeface="+mn-cs"/>
            </a:rPr>
            <a:t>一部事務組合における地方債残高の減少、そして、退職手当負担見込額の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により減少しているなど比率は減少傾向にある。</a:t>
          </a:r>
          <a:endParaRPr lang="ja-JP" altLang="ja-JP" sz="1300">
            <a:effectLst/>
          </a:endParaRPr>
        </a:p>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今後においても、地方債残高に留意しつつ計画的に事業を実施し、財政の健全化に努める。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77611</xdr:rowOff>
    </xdr:from>
    <xdr:to>
      <xdr:col>23</xdr:col>
      <xdr:colOff>406400</xdr:colOff>
      <xdr:row>14</xdr:row>
      <xdr:rowOff>151342</xdr:rowOff>
    </xdr:to>
    <xdr:cxnSp macro="">
      <xdr:nvCxnSpPr>
        <xdr:cNvPr id="439" name="直線コネクタ 438"/>
        <xdr:cNvCxnSpPr/>
      </xdr:nvCxnSpPr>
      <xdr:spPr>
        <a:xfrm flipV="1">
          <a:off x="15290800" y="2477911"/>
          <a:ext cx="889000" cy="7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151342</xdr:rowOff>
    </xdr:from>
    <xdr:to>
      <xdr:col>22</xdr:col>
      <xdr:colOff>203200</xdr:colOff>
      <xdr:row>15</xdr:row>
      <xdr:rowOff>117969</xdr:rowOff>
    </xdr:to>
    <xdr:cxnSp macro="">
      <xdr:nvCxnSpPr>
        <xdr:cNvPr id="442" name="直線コネクタ 441"/>
        <xdr:cNvCxnSpPr/>
      </xdr:nvCxnSpPr>
      <xdr:spPr>
        <a:xfrm flipV="1">
          <a:off x="14401800" y="2551642"/>
          <a:ext cx="889000" cy="13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117969</xdr:rowOff>
    </xdr:from>
    <xdr:to>
      <xdr:col>21</xdr:col>
      <xdr:colOff>0</xdr:colOff>
      <xdr:row>17</xdr:row>
      <xdr:rowOff>24412</xdr:rowOff>
    </xdr:to>
    <xdr:cxnSp macro="">
      <xdr:nvCxnSpPr>
        <xdr:cNvPr id="445" name="直線コネクタ 444"/>
        <xdr:cNvCxnSpPr/>
      </xdr:nvCxnSpPr>
      <xdr:spPr>
        <a:xfrm flipV="1">
          <a:off x="13512800" y="2689719"/>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0" name="フローチャート :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355600</xdr:colOff>
      <xdr:row>14</xdr:row>
      <xdr:rowOff>26811</xdr:rowOff>
    </xdr:from>
    <xdr:to>
      <xdr:col>23</xdr:col>
      <xdr:colOff>457200</xdr:colOff>
      <xdr:row>14</xdr:row>
      <xdr:rowOff>128411</xdr:rowOff>
    </xdr:to>
    <xdr:sp macro="" textlink="">
      <xdr:nvSpPr>
        <xdr:cNvPr id="457" name="円/楕円 456"/>
        <xdr:cNvSpPr/>
      </xdr:nvSpPr>
      <xdr:spPr>
        <a:xfrm>
          <a:off x="16129000" y="24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113188</xdr:rowOff>
    </xdr:from>
    <xdr:ext cx="736600" cy="259045"/>
    <xdr:sp macro="" textlink="">
      <xdr:nvSpPr>
        <xdr:cNvPr id="458" name="テキスト ボックス 457"/>
        <xdr:cNvSpPr txBox="1"/>
      </xdr:nvSpPr>
      <xdr:spPr>
        <a:xfrm>
          <a:off x="15798800" y="2513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100542</xdr:rowOff>
    </xdr:from>
    <xdr:to>
      <xdr:col>22</xdr:col>
      <xdr:colOff>254000</xdr:colOff>
      <xdr:row>15</xdr:row>
      <xdr:rowOff>30692</xdr:rowOff>
    </xdr:to>
    <xdr:sp macro="" textlink="">
      <xdr:nvSpPr>
        <xdr:cNvPr id="459" name="円/楕円 458"/>
        <xdr:cNvSpPr/>
      </xdr:nvSpPr>
      <xdr:spPr>
        <a:xfrm>
          <a:off x="15240000" y="25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15469</xdr:rowOff>
    </xdr:from>
    <xdr:ext cx="762000" cy="259045"/>
    <xdr:sp macro="" textlink="">
      <xdr:nvSpPr>
        <xdr:cNvPr id="460" name="テキスト ボックス 459"/>
        <xdr:cNvSpPr txBox="1"/>
      </xdr:nvSpPr>
      <xdr:spPr>
        <a:xfrm>
          <a:off x="14909800" y="258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67169</xdr:rowOff>
    </xdr:from>
    <xdr:to>
      <xdr:col>21</xdr:col>
      <xdr:colOff>50800</xdr:colOff>
      <xdr:row>15</xdr:row>
      <xdr:rowOff>168769</xdr:rowOff>
    </xdr:to>
    <xdr:sp macro="" textlink="">
      <xdr:nvSpPr>
        <xdr:cNvPr id="461" name="円/楕円 460"/>
        <xdr:cNvSpPr/>
      </xdr:nvSpPr>
      <xdr:spPr>
        <a:xfrm>
          <a:off x="14351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153546</xdr:rowOff>
    </xdr:from>
    <xdr:ext cx="762000" cy="259045"/>
    <xdr:sp macro="" textlink="">
      <xdr:nvSpPr>
        <xdr:cNvPr id="462" name="テキスト ボックス 461"/>
        <xdr:cNvSpPr txBox="1"/>
      </xdr:nvSpPr>
      <xdr:spPr>
        <a:xfrm>
          <a:off x="14020800" y="2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145062</xdr:rowOff>
    </xdr:from>
    <xdr:to>
      <xdr:col>19</xdr:col>
      <xdr:colOff>533400</xdr:colOff>
      <xdr:row>17</xdr:row>
      <xdr:rowOff>75212</xdr:rowOff>
    </xdr:to>
    <xdr:sp macro="" textlink="">
      <xdr:nvSpPr>
        <xdr:cNvPr id="463" name="円/楕円 462"/>
        <xdr:cNvSpPr/>
      </xdr:nvSpPr>
      <xdr:spPr>
        <a:xfrm>
          <a:off x="13462000" y="288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59989</xdr:rowOff>
    </xdr:from>
    <xdr:ext cx="762000" cy="259045"/>
    <xdr:sp macro="" textlink="">
      <xdr:nvSpPr>
        <xdr:cNvPr id="464" name="テキスト ボックス 463"/>
        <xdr:cNvSpPr txBox="1"/>
      </xdr:nvSpPr>
      <xdr:spPr>
        <a:xfrm>
          <a:off x="13131800" y="297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年度以降、行財政改革の実施により、人件費削減に努めてきたところであるが、平成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人件費決算額は微増となったものの</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人件費の経常収支比率については減少</a:t>
          </a:r>
          <a:r>
            <a:rPr lang="ja-JP" altLang="ja-JP" sz="1300" b="0" i="0" baseline="0">
              <a:solidFill>
                <a:schemeClr val="dk1"/>
              </a:solidFill>
              <a:effectLst/>
              <a:latin typeface="+mn-lt"/>
              <a:ea typeface="+mn-ea"/>
              <a:cs typeface="+mn-cs"/>
            </a:rPr>
            <a:t>し、類似団体平均を</a:t>
          </a:r>
          <a:r>
            <a:rPr lang="ja-JP" altLang="en-US" sz="1300" b="0" i="0" baseline="0">
              <a:solidFill>
                <a:schemeClr val="dk1"/>
              </a:solidFill>
              <a:effectLst/>
              <a:latin typeface="+mn-lt"/>
              <a:ea typeface="+mn-ea"/>
              <a:cs typeface="+mn-cs"/>
            </a:rPr>
            <a:t>下</a:t>
          </a:r>
          <a:r>
            <a:rPr lang="ja-JP" altLang="ja-JP" sz="1300" b="0" i="0" baseline="0">
              <a:solidFill>
                <a:schemeClr val="dk1"/>
              </a:solidFill>
              <a:effectLst/>
              <a:latin typeface="+mn-lt"/>
              <a:ea typeface="+mn-ea"/>
              <a:cs typeface="+mn-cs"/>
            </a:rPr>
            <a:t>回っている状況である。</a:t>
          </a:r>
          <a:endParaRPr lang="ja-JP" altLang="ja-JP" sz="1300">
            <a:effectLst/>
          </a:endParaRPr>
        </a:p>
        <a:p>
          <a:r>
            <a:rPr lang="ja-JP" altLang="ja-JP" sz="1300" b="0" i="0" baseline="0">
              <a:solidFill>
                <a:schemeClr val="dk1"/>
              </a:solidFill>
              <a:effectLst/>
              <a:latin typeface="+mn-lt"/>
              <a:ea typeface="+mn-ea"/>
              <a:cs typeface="+mn-cs"/>
            </a:rPr>
            <a:t>　今後においても、適正な定員管理や給与水準の適正化に努める。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117856</xdr:rowOff>
    </xdr:from>
    <xdr:to>
      <xdr:col>7</xdr:col>
      <xdr:colOff>15875</xdr:colOff>
      <xdr:row>37</xdr:row>
      <xdr:rowOff>24130</xdr:rowOff>
    </xdr:to>
    <xdr:cxnSp macro="">
      <xdr:nvCxnSpPr>
        <xdr:cNvPr id="64" name="直線コネクタ 63"/>
        <xdr:cNvCxnSpPr/>
      </xdr:nvCxnSpPr>
      <xdr:spPr>
        <a:xfrm flipV="1">
          <a:off x="3987800" y="629005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37</xdr:row>
      <xdr:rowOff>24130</xdr:rowOff>
    </xdr:to>
    <xdr:cxnSp macro="">
      <xdr:nvCxnSpPr>
        <xdr:cNvPr id="67" name="直線コネクタ 66"/>
        <xdr:cNvCxnSpPr/>
      </xdr:nvCxnSpPr>
      <xdr:spPr>
        <a:xfrm>
          <a:off x="3098800" y="62169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44704</xdr:rowOff>
    </xdr:from>
    <xdr:to>
      <xdr:col>4</xdr:col>
      <xdr:colOff>346075</xdr:colOff>
      <xdr:row>36</xdr:row>
      <xdr:rowOff>104140</xdr:rowOff>
    </xdr:to>
    <xdr:cxnSp macro="">
      <xdr:nvCxnSpPr>
        <xdr:cNvPr id="70" name="直線コネクタ 69"/>
        <xdr:cNvCxnSpPr/>
      </xdr:nvCxnSpPr>
      <xdr:spPr>
        <a:xfrm flipV="1">
          <a:off x="2209800" y="62169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1270</xdr:rowOff>
    </xdr:to>
    <xdr:cxnSp macro="">
      <xdr:nvCxnSpPr>
        <xdr:cNvPr id="73" name="直線コネクタ 72"/>
        <xdr:cNvCxnSpPr/>
      </xdr:nvCxnSpPr>
      <xdr:spPr>
        <a:xfrm flipV="1">
          <a:off x="1320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67056</xdr:rowOff>
    </xdr:from>
    <xdr:to>
      <xdr:col>7</xdr:col>
      <xdr:colOff>66675</xdr:colOff>
      <xdr:row>36</xdr:row>
      <xdr:rowOff>168656</xdr:rowOff>
    </xdr:to>
    <xdr:sp macro="" textlink="">
      <xdr:nvSpPr>
        <xdr:cNvPr id="83" name="円/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165354</xdr:rowOff>
    </xdr:from>
    <xdr:to>
      <xdr:col>4</xdr:col>
      <xdr:colOff>396875</xdr:colOff>
      <xdr:row>36</xdr:row>
      <xdr:rowOff>95504</xdr:rowOff>
    </xdr:to>
    <xdr:sp macro="" textlink="">
      <xdr:nvSpPr>
        <xdr:cNvPr id="87" name="円/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89" name="円/楕円 88"/>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165117</xdr:rowOff>
    </xdr:from>
    <xdr:ext cx="762000" cy="259045"/>
    <xdr:sp macro="" textlink="">
      <xdr:nvSpPr>
        <xdr:cNvPr id="90" name="テキスト ボックス 89"/>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1" name="円/楕円 90"/>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2" name="テキスト ボックス 91"/>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年度以降、行財政改革の実施により、物件費等の削減に努めているところで</a:t>
          </a:r>
          <a:r>
            <a:rPr kumimoji="1" lang="ja-JP" altLang="en-US" sz="1300">
              <a:solidFill>
                <a:schemeClr val="dk1"/>
              </a:solidFill>
              <a:effectLst/>
              <a:latin typeface="+mn-lt"/>
              <a:ea typeface="+mn-ea"/>
              <a:cs typeface="+mn-cs"/>
            </a:rPr>
            <a:t>あり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年度においては、物件費決算額は増加したものの、普通交付税の増加などにより</a:t>
          </a:r>
          <a:r>
            <a:rPr kumimoji="1" lang="ja-JP" altLang="ja-JP" sz="1300">
              <a:solidFill>
                <a:schemeClr val="dk1"/>
              </a:solidFill>
              <a:effectLst/>
              <a:latin typeface="+mn-lt"/>
              <a:ea typeface="+mn-ea"/>
              <a:cs typeface="+mn-cs"/>
            </a:rPr>
            <a:t>比率が</a:t>
          </a:r>
          <a:r>
            <a:rPr kumimoji="1" lang="ja-JP" altLang="en-US" sz="1300">
              <a:solidFill>
                <a:schemeClr val="dk1"/>
              </a:solidFill>
              <a:effectLst/>
              <a:latin typeface="+mn-lt"/>
              <a:ea typeface="+mn-ea"/>
              <a:cs typeface="+mn-cs"/>
            </a:rPr>
            <a:t>減少し、</a:t>
          </a:r>
          <a:r>
            <a:rPr kumimoji="1" lang="ja-JP" altLang="ja-JP" sz="1300">
              <a:solidFill>
                <a:schemeClr val="dk1"/>
              </a:solidFill>
              <a:effectLst/>
              <a:latin typeface="+mn-lt"/>
              <a:ea typeface="+mn-ea"/>
              <a:cs typeface="+mn-cs"/>
            </a:rPr>
            <a:t>類似団体平均を</a:t>
          </a:r>
          <a:r>
            <a:rPr kumimoji="1" lang="ja-JP" altLang="en-US" sz="1300">
              <a:solidFill>
                <a:schemeClr val="dk1"/>
              </a:solidFill>
              <a:effectLst/>
              <a:latin typeface="+mn-lt"/>
              <a:ea typeface="+mn-ea"/>
              <a:cs typeface="+mn-cs"/>
            </a:rPr>
            <a:t>下</a:t>
          </a:r>
          <a:r>
            <a:rPr kumimoji="1" lang="ja-JP" altLang="ja-JP" sz="1300">
              <a:solidFill>
                <a:schemeClr val="dk1"/>
              </a:solidFill>
              <a:effectLst/>
              <a:latin typeface="+mn-lt"/>
              <a:ea typeface="+mn-ea"/>
              <a:cs typeface="+mn-cs"/>
            </a:rPr>
            <a:t>回っている</a:t>
          </a:r>
          <a:r>
            <a:rPr kumimoji="1" lang="ja-JP" altLang="en-US" sz="1300">
              <a:solidFill>
                <a:schemeClr val="dk1"/>
              </a:solidFill>
              <a:effectLst/>
              <a:latin typeface="+mn-lt"/>
              <a:ea typeface="+mn-ea"/>
              <a:cs typeface="+mn-cs"/>
            </a:rPr>
            <a:t>状況である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今後においても、事務事業の点検・見直し等により経費削減に努めるとともに、指定管理制度による民間委託を実施しコスト削減を図る。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54610</xdr:rowOff>
    </xdr:to>
    <xdr:cxnSp macro="">
      <xdr:nvCxnSpPr>
        <xdr:cNvPr id="125" name="直線コネクタ 124"/>
        <xdr:cNvCxnSpPr/>
      </xdr:nvCxnSpPr>
      <xdr:spPr>
        <a:xfrm flipV="1">
          <a:off x="15671800" y="28702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142240</xdr:rowOff>
    </xdr:from>
    <xdr:to>
      <xdr:col>22</xdr:col>
      <xdr:colOff>565150</xdr:colOff>
      <xdr:row>17</xdr:row>
      <xdr:rowOff>54610</xdr:rowOff>
    </xdr:to>
    <xdr:cxnSp macro="">
      <xdr:nvCxnSpPr>
        <xdr:cNvPr id="128" name="直線コネクタ 127"/>
        <xdr:cNvCxnSpPr/>
      </xdr:nvCxnSpPr>
      <xdr:spPr>
        <a:xfrm>
          <a:off x="14782800" y="28854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16</xdr:row>
      <xdr:rowOff>142240</xdr:rowOff>
    </xdr:to>
    <xdr:cxnSp macro="">
      <xdr:nvCxnSpPr>
        <xdr:cNvPr id="131" name="直線コネクタ 130"/>
        <xdr:cNvCxnSpPr/>
      </xdr:nvCxnSpPr>
      <xdr:spPr>
        <a:xfrm>
          <a:off x="13893800" y="2839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16</xdr:row>
      <xdr:rowOff>111760</xdr:rowOff>
    </xdr:to>
    <xdr:cxnSp macro="">
      <xdr:nvCxnSpPr>
        <xdr:cNvPr id="134" name="直線コネクタ 133"/>
        <xdr:cNvCxnSpPr/>
      </xdr:nvCxnSpPr>
      <xdr:spPr>
        <a:xfrm flipV="1">
          <a:off x="13004800" y="283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91440</xdr:rowOff>
    </xdr:from>
    <xdr:to>
      <xdr:col>21</xdr:col>
      <xdr:colOff>412750</xdr:colOff>
      <xdr:row>17</xdr:row>
      <xdr:rowOff>21590</xdr:rowOff>
    </xdr:to>
    <xdr:sp macro="" textlink="">
      <xdr:nvSpPr>
        <xdr:cNvPr id="148" name="円/楕円 147"/>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6367</xdr:rowOff>
    </xdr:from>
    <xdr:ext cx="762000" cy="259045"/>
    <xdr:sp macro="" textlink="">
      <xdr:nvSpPr>
        <xdr:cNvPr id="149" name="テキスト ボックス 148"/>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45720</xdr:rowOff>
    </xdr:from>
    <xdr:to>
      <xdr:col>20</xdr:col>
      <xdr:colOff>209550</xdr:colOff>
      <xdr:row>16</xdr:row>
      <xdr:rowOff>147320</xdr:rowOff>
    </xdr:to>
    <xdr:sp macro="" textlink="">
      <xdr:nvSpPr>
        <xdr:cNvPr id="150" name="円/楕円 149"/>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51" name="テキスト ボックス 150"/>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本町においては、少子高齢化の進行が顕著であるものの、扶助費の比率については概ね横ばいで推移してきたところであるが、平成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大きく増加し、平成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a:t>
          </a:r>
          <a:r>
            <a:rPr kumimoji="1" lang="ja-JP" altLang="ja-JP" sz="1300">
              <a:solidFill>
                <a:schemeClr val="dk1"/>
              </a:solidFill>
              <a:effectLst/>
              <a:latin typeface="+mn-lt"/>
              <a:ea typeface="+mn-ea"/>
              <a:cs typeface="+mn-cs"/>
            </a:rPr>
            <a:t>普通交付税の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などにより比率が</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している状況である。</a:t>
          </a:r>
          <a:endParaRPr lang="ja-JP" altLang="ja-JP" sz="1300">
            <a:effectLst/>
          </a:endParaRPr>
        </a:p>
        <a:p>
          <a:r>
            <a:rPr kumimoji="1" lang="ja-JP" altLang="ja-JP"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今後においても、町の単独事業等について、事務事業の見直しや改善を図り、効率的な事業の実施に努める。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159657</xdr:rowOff>
    </xdr:to>
    <xdr:cxnSp macro="">
      <xdr:nvCxnSpPr>
        <xdr:cNvPr id="187" name="直線コネクタ 186"/>
        <xdr:cNvCxnSpPr/>
      </xdr:nvCxnSpPr>
      <xdr:spPr>
        <a:xfrm flipV="1">
          <a:off x="3987800" y="93853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61685</xdr:rowOff>
    </xdr:from>
    <xdr:to>
      <xdr:col>5</xdr:col>
      <xdr:colOff>549275</xdr:colOff>
      <xdr:row>54</xdr:row>
      <xdr:rowOff>159657</xdr:rowOff>
    </xdr:to>
    <xdr:cxnSp macro="">
      <xdr:nvCxnSpPr>
        <xdr:cNvPr id="190" name="直線コネクタ 189"/>
        <xdr:cNvCxnSpPr/>
      </xdr:nvCxnSpPr>
      <xdr:spPr>
        <a:xfrm>
          <a:off x="3098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61685</xdr:rowOff>
    </xdr:to>
    <xdr:cxnSp macro="">
      <xdr:nvCxnSpPr>
        <xdr:cNvPr id="193" name="直線コネクタ 192"/>
        <xdr:cNvCxnSpPr/>
      </xdr:nvCxnSpPr>
      <xdr:spPr>
        <a:xfrm>
          <a:off x="2209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6" name="直線コネクタ 195"/>
        <xdr:cNvCxnSpPr/>
      </xdr:nvCxnSpPr>
      <xdr:spPr>
        <a:xfrm flipV="1">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6" name="円/楕円 205"/>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7"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xdr:rowOff>
    </xdr:from>
    <xdr:to>
      <xdr:col>4</xdr:col>
      <xdr:colOff>396875</xdr:colOff>
      <xdr:row>54</xdr:row>
      <xdr:rowOff>112485</xdr:rowOff>
    </xdr:to>
    <xdr:sp macro="" textlink="">
      <xdr:nvSpPr>
        <xdr:cNvPr id="210" name="円/楕円 209"/>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122662</xdr:rowOff>
    </xdr:from>
    <xdr:ext cx="762000" cy="259045"/>
    <xdr:sp macro="" textlink="">
      <xdr:nvSpPr>
        <xdr:cNvPr id="211" name="テキスト ボックス 210"/>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4" name="円/楕円 213"/>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5" name="テキスト ボックス 214"/>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けるその他に係る経常収支比率については、施設の適正管理実施により維持補修費に係る比率が減少するとともに、特別会計における経費削減効果により繰出金に係る比率が減少している状況である。</a:t>
          </a:r>
          <a:endParaRPr lang="ja-JP" altLang="ja-JP" sz="1300">
            <a:effectLst/>
          </a:endParaRPr>
        </a:p>
        <a:p>
          <a:r>
            <a:rPr kumimoji="1" lang="ja-JP" altLang="ja-JP" sz="1300">
              <a:solidFill>
                <a:schemeClr val="dk1"/>
              </a:solidFill>
              <a:effectLst/>
              <a:latin typeface="+mn-lt"/>
              <a:ea typeface="+mn-ea"/>
              <a:cs typeface="+mn-cs"/>
            </a:rPr>
            <a:t>　今後においても引き続き、公共施設マネジメントの実施により維持補修費の抑制に努めるとともに、特別会計においても効率的に事業を実施するなど、繰出金の抑制に努める。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56</xdr:row>
      <xdr:rowOff>21844</xdr:rowOff>
    </xdr:to>
    <xdr:cxnSp macro="">
      <xdr:nvCxnSpPr>
        <xdr:cNvPr id="245" name="直線コネクタ 244"/>
        <xdr:cNvCxnSpPr/>
      </xdr:nvCxnSpPr>
      <xdr:spPr>
        <a:xfrm flipV="1">
          <a:off x="15671800" y="95910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21844</xdr:rowOff>
    </xdr:from>
    <xdr:to>
      <xdr:col>22</xdr:col>
      <xdr:colOff>565150</xdr:colOff>
      <xdr:row>56</xdr:row>
      <xdr:rowOff>53848</xdr:rowOff>
    </xdr:to>
    <xdr:cxnSp macro="">
      <xdr:nvCxnSpPr>
        <xdr:cNvPr id="248" name="直線コネクタ 247"/>
        <xdr:cNvCxnSpPr/>
      </xdr:nvCxnSpPr>
      <xdr:spPr>
        <a:xfrm flipV="1">
          <a:off x="14782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53848</xdr:rowOff>
    </xdr:to>
    <xdr:cxnSp macro="">
      <xdr:nvCxnSpPr>
        <xdr:cNvPr id="251" name="直線コネクタ 250"/>
        <xdr:cNvCxnSpPr/>
      </xdr:nvCxnSpPr>
      <xdr:spPr>
        <a:xfrm>
          <a:off x="13893800" y="9636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35560</xdr:rowOff>
    </xdr:from>
    <xdr:to>
      <xdr:col>20</xdr:col>
      <xdr:colOff>158750</xdr:colOff>
      <xdr:row>56</xdr:row>
      <xdr:rowOff>113284</xdr:rowOff>
    </xdr:to>
    <xdr:cxnSp macro="">
      <xdr:nvCxnSpPr>
        <xdr:cNvPr id="254" name="直線コネクタ 253"/>
        <xdr:cNvCxnSpPr/>
      </xdr:nvCxnSpPr>
      <xdr:spPr>
        <a:xfrm flipV="1">
          <a:off x="13004800" y="96367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110490</xdr:rowOff>
    </xdr:from>
    <xdr:to>
      <xdr:col>24</xdr:col>
      <xdr:colOff>82550</xdr:colOff>
      <xdr:row>56</xdr:row>
      <xdr:rowOff>40640</xdr:rowOff>
    </xdr:to>
    <xdr:sp macro="" textlink="">
      <xdr:nvSpPr>
        <xdr:cNvPr id="264" name="円/楕円 263"/>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127017</xdr:rowOff>
    </xdr:from>
    <xdr:ext cx="762000" cy="259045"/>
    <xdr:sp macro="" textlink="">
      <xdr:nvSpPr>
        <xdr:cNvPr id="265" name="その他該当値テキスト"/>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6" name="円/楕円 265"/>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7" name="テキスト ボックス 266"/>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8" name="円/楕円 267"/>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89425</xdr:rowOff>
    </xdr:from>
    <xdr:ext cx="762000" cy="259045"/>
    <xdr:sp macro="" textlink="">
      <xdr:nvSpPr>
        <xdr:cNvPr id="269" name="テキスト ボックス 268"/>
        <xdr:cNvSpPr txBox="1"/>
      </xdr:nvSpPr>
      <xdr:spPr>
        <a:xfrm>
          <a:off x="14401800" y="969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0" name="円/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2" name="円/楕円 271"/>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73" name="テキスト ボックス 272"/>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年度以降、行財政改革の実施により、各団体への補助金・助成金の廃止等により経費削減に努めて</a:t>
          </a:r>
          <a:r>
            <a:rPr kumimoji="1" lang="ja-JP" altLang="en-US" sz="1300">
              <a:solidFill>
                <a:schemeClr val="dk1"/>
              </a:solidFill>
              <a:effectLst/>
              <a:latin typeface="+mn-lt"/>
              <a:ea typeface="+mn-ea"/>
              <a:cs typeface="+mn-cs"/>
            </a:rPr>
            <a:t>きたところであるが</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a:t>
          </a:r>
          <a:r>
            <a:rPr kumimoji="1" lang="ja-JP" altLang="en-US" sz="1300">
              <a:solidFill>
                <a:schemeClr val="dk1"/>
              </a:solidFill>
              <a:effectLst/>
              <a:latin typeface="+mn-lt"/>
              <a:ea typeface="+mn-ea"/>
              <a:cs typeface="+mn-cs"/>
            </a:rPr>
            <a:t>ふるさと納税推進事業に係る経費の増加などにより、補助費等</a:t>
          </a:r>
          <a:r>
            <a:rPr kumimoji="1" lang="ja-JP" altLang="ja-JP" sz="1300">
              <a:solidFill>
                <a:schemeClr val="dk1"/>
              </a:solidFill>
              <a:effectLst/>
              <a:latin typeface="+mn-lt"/>
              <a:ea typeface="+mn-ea"/>
              <a:cs typeface="+mn-cs"/>
            </a:rPr>
            <a:t>に係る比率が増加している状況である。</a:t>
          </a:r>
          <a:endParaRPr lang="ja-JP" altLang="ja-JP" sz="1300">
            <a:effectLst/>
          </a:endParaRPr>
        </a:p>
        <a:p>
          <a:r>
            <a:rPr kumimoji="1" lang="ja-JP" altLang="ja-JP" sz="1300">
              <a:solidFill>
                <a:schemeClr val="dk1"/>
              </a:solidFill>
              <a:effectLst/>
              <a:latin typeface="+mn-lt"/>
              <a:ea typeface="+mn-ea"/>
              <a:cs typeface="+mn-cs"/>
            </a:rPr>
            <a:t>　今後においても、引き続き事務事業の点検・見直しを継続して実施し、補助費等の抑制に努める。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108712</xdr:rowOff>
    </xdr:from>
    <xdr:to>
      <xdr:col>24</xdr:col>
      <xdr:colOff>31750</xdr:colOff>
      <xdr:row>37</xdr:row>
      <xdr:rowOff>69850</xdr:rowOff>
    </xdr:to>
    <xdr:cxnSp macro="">
      <xdr:nvCxnSpPr>
        <xdr:cNvPr id="303" name="直線コネクタ 302"/>
        <xdr:cNvCxnSpPr/>
      </xdr:nvCxnSpPr>
      <xdr:spPr>
        <a:xfrm>
          <a:off x="15671800" y="628091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53848</xdr:rowOff>
    </xdr:from>
    <xdr:to>
      <xdr:col>22</xdr:col>
      <xdr:colOff>565150</xdr:colOff>
      <xdr:row>36</xdr:row>
      <xdr:rowOff>108712</xdr:rowOff>
    </xdr:to>
    <xdr:cxnSp macro="">
      <xdr:nvCxnSpPr>
        <xdr:cNvPr id="306" name="直線コネクタ 305"/>
        <xdr:cNvCxnSpPr/>
      </xdr:nvCxnSpPr>
      <xdr:spPr>
        <a:xfrm>
          <a:off x="14782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53848</xdr:rowOff>
    </xdr:to>
    <xdr:cxnSp macro="">
      <xdr:nvCxnSpPr>
        <xdr:cNvPr id="309" name="直線コネクタ 308"/>
        <xdr:cNvCxnSpPr/>
      </xdr:nvCxnSpPr>
      <xdr:spPr>
        <a:xfrm>
          <a:off x="13893800" y="6221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94996</xdr:rowOff>
    </xdr:to>
    <xdr:cxnSp macro="">
      <xdr:nvCxnSpPr>
        <xdr:cNvPr id="312" name="直線コネクタ 311"/>
        <xdr:cNvCxnSpPr/>
      </xdr:nvCxnSpPr>
      <xdr:spPr>
        <a:xfrm flipV="1">
          <a:off x="13004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2" name="円/楕円 321"/>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3"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57912</xdr:rowOff>
    </xdr:from>
    <xdr:to>
      <xdr:col>22</xdr:col>
      <xdr:colOff>615950</xdr:colOff>
      <xdr:row>36</xdr:row>
      <xdr:rowOff>159512</xdr:rowOff>
    </xdr:to>
    <xdr:sp macro="" textlink="">
      <xdr:nvSpPr>
        <xdr:cNvPr id="324" name="円/楕円 323"/>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25" name="テキスト ボックス 324"/>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3048</xdr:rowOff>
    </xdr:from>
    <xdr:to>
      <xdr:col>21</xdr:col>
      <xdr:colOff>412750</xdr:colOff>
      <xdr:row>36</xdr:row>
      <xdr:rowOff>104648</xdr:rowOff>
    </xdr:to>
    <xdr:sp macro="" textlink="">
      <xdr:nvSpPr>
        <xdr:cNvPr id="326" name="円/楕円 325"/>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27" name="テキスト ボックス 326"/>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8" name="円/楕円 327"/>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9" name="テキスト ボックス 328"/>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0" name="円/楕円 32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1" name="テキスト ボックス 33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地方債の新規発行の抑制や平成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年度に公的資金繰上償還を行うなど、公債費の削減に努めており、平成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a:t>
          </a:r>
          <a:r>
            <a:rPr kumimoji="1" lang="ja-JP" altLang="en-US" sz="1300">
              <a:solidFill>
                <a:schemeClr val="dk1"/>
              </a:solidFill>
              <a:effectLst/>
              <a:latin typeface="+mn-lt"/>
              <a:ea typeface="+mn-ea"/>
              <a:cs typeface="+mn-cs"/>
            </a:rPr>
            <a:t>ても</a:t>
          </a:r>
          <a:r>
            <a:rPr kumimoji="1" lang="ja-JP" altLang="ja-JP" sz="1300">
              <a:solidFill>
                <a:schemeClr val="dk1"/>
              </a:solidFill>
              <a:effectLst/>
              <a:latin typeface="+mn-lt"/>
              <a:ea typeface="+mn-ea"/>
              <a:cs typeface="+mn-cs"/>
            </a:rPr>
            <a:t>公債費に係る</a:t>
          </a:r>
          <a:r>
            <a:rPr kumimoji="1" lang="ja-JP" altLang="en-US" sz="1300">
              <a:solidFill>
                <a:schemeClr val="dk1"/>
              </a:solidFill>
              <a:effectLst/>
              <a:latin typeface="+mn-lt"/>
              <a:ea typeface="+mn-ea"/>
              <a:cs typeface="+mn-cs"/>
            </a:rPr>
            <a:t>比率は減少しているものの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依然として類似団体を上回っている状況である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においても、引き続き、事業の緊急性・必要性を的確に把握し、計画的な事業の実施により、起債に大きく頼ることのないよう財政運営に努める。また、地方債の借換による利子償還金の抑制・縮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77470</xdr:rowOff>
    </xdr:from>
    <xdr:to>
      <xdr:col>7</xdr:col>
      <xdr:colOff>15875</xdr:colOff>
      <xdr:row>78</xdr:row>
      <xdr:rowOff>1270</xdr:rowOff>
    </xdr:to>
    <xdr:cxnSp macro="">
      <xdr:nvCxnSpPr>
        <xdr:cNvPr id="363" name="直線コネクタ 362"/>
        <xdr:cNvCxnSpPr/>
      </xdr:nvCxnSpPr>
      <xdr:spPr>
        <a:xfrm flipV="1">
          <a:off x="3987800" y="1327912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134620</xdr:rowOff>
    </xdr:from>
    <xdr:to>
      <xdr:col>5</xdr:col>
      <xdr:colOff>549275</xdr:colOff>
      <xdr:row>78</xdr:row>
      <xdr:rowOff>1270</xdr:rowOff>
    </xdr:to>
    <xdr:cxnSp macro="">
      <xdr:nvCxnSpPr>
        <xdr:cNvPr id="366" name="直線コネクタ 365"/>
        <xdr:cNvCxnSpPr/>
      </xdr:nvCxnSpPr>
      <xdr:spPr>
        <a:xfrm>
          <a:off x="3098800" y="13336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123189</xdr:rowOff>
    </xdr:from>
    <xdr:to>
      <xdr:col>4</xdr:col>
      <xdr:colOff>346075</xdr:colOff>
      <xdr:row>77</xdr:row>
      <xdr:rowOff>134620</xdr:rowOff>
    </xdr:to>
    <xdr:cxnSp macro="">
      <xdr:nvCxnSpPr>
        <xdr:cNvPr id="369" name="直線コネクタ 368"/>
        <xdr:cNvCxnSpPr/>
      </xdr:nvCxnSpPr>
      <xdr:spPr>
        <a:xfrm>
          <a:off x="2209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78</xdr:row>
      <xdr:rowOff>66039</xdr:rowOff>
    </xdr:to>
    <xdr:cxnSp macro="">
      <xdr:nvCxnSpPr>
        <xdr:cNvPr id="372" name="直線コネクタ 371"/>
        <xdr:cNvCxnSpPr/>
      </xdr:nvCxnSpPr>
      <xdr:spPr>
        <a:xfrm flipV="1">
          <a:off x="1320800" y="133248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26670</xdr:rowOff>
    </xdr:from>
    <xdr:to>
      <xdr:col>7</xdr:col>
      <xdr:colOff>66675</xdr:colOff>
      <xdr:row>77</xdr:row>
      <xdr:rowOff>128270</xdr:rowOff>
    </xdr:to>
    <xdr:sp macro="" textlink="">
      <xdr:nvSpPr>
        <xdr:cNvPr id="382" name="円/楕円 381"/>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170197</xdr:rowOff>
    </xdr:from>
    <xdr:ext cx="762000" cy="259045"/>
    <xdr:sp macro="" textlink="">
      <xdr:nvSpPr>
        <xdr:cNvPr id="383" name="公債費該当値テキスト"/>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121920</xdr:rowOff>
    </xdr:from>
    <xdr:to>
      <xdr:col>5</xdr:col>
      <xdr:colOff>600075</xdr:colOff>
      <xdr:row>78</xdr:row>
      <xdr:rowOff>52070</xdr:rowOff>
    </xdr:to>
    <xdr:sp macro="" textlink="">
      <xdr:nvSpPr>
        <xdr:cNvPr id="384" name="円/楕円 383"/>
        <xdr:cNvSpPr/>
      </xdr:nvSpPr>
      <xdr:spPr>
        <a:xfrm>
          <a:off x="3937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36847</xdr:rowOff>
    </xdr:from>
    <xdr:ext cx="736600" cy="259045"/>
    <xdr:sp macro="" textlink="">
      <xdr:nvSpPr>
        <xdr:cNvPr id="385" name="テキスト ボックス 384"/>
        <xdr:cNvSpPr txBox="1"/>
      </xdr:nvSpPr>
      <xdr:spPr>
        <a:xfrm>
          <a:off x="3606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83820</xdr:rowOff>
    </xdr:from>
    <xdr:to>
      <xdr:col>4</xdr:col>
      <xdr:colOff>396875</xdr:colOff>
      <xdr:row>78</xdr:row>
      <xdr:rowOff>13970</xdr:rowOff>
    </xdr:to>
    <xdr:sp macro="" textlink="">
      <xdr:nvSpPr>
        <xdr:cNvPr id="386" name="円/楕円 385"/>
        <xdr:cNvSpPr/>
      </xdr:nvSpPr>
      <xdr:spPr>
        <a:xfrm>
          <a:off x="3048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170197</xdr:rowOff>
    </xdr:from>
    <xdr:ext cx="762000" cy="259045"/>
    <xdr:sp macro="" textlink="">
      <xdr:nvSpPr>
        <xdr:cNvPr id="387" name="テキスト ボックス 386"/>
        <xdr:cNvSpPr txBox="1"/>
      </xdr:nvSpPr>
      <xdr:spPr>
        <a:xfrm>
          <a:off x="2717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72389</xdr:rowOff>
    </xdr:from>
    <xdr:to>
      <xdr:col>3</xdr:col>
      <xdr:colOff>193675</xdr:colOff>
      <xdr:row>78</xdr:row>
      <xdr:rowOff>2539</xdr:rowOff>
    </xdr:to>
    <xdr:sp macro="" textlink="">
      <xdr:nvSpPr>
        <xdr:cNvPr id="388" name="円/楕円 387"/>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9" name="テキスト ボックス 388"/>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90" name="円/楕円 389"/>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91" name="テキスト ボックス 390"/>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行財政改革や事務事業の見直し・効率化などの実施により、近年経常収支比率は減少傾向にあったが、平成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年度において</a:t>
          </a:r>
          <a:r>
            <a:rPr kumimoji="1" lang="ja-JP" altLang="en-US" sz="1300">
              <a:solidFill>
                <a:schemeClr val="dk1"/>
              </a:solidFill>
              <a:effectLst/>
              <a:latin typeface="+mn-lt"/>
              <a:ea typeface="+mn-ea"/>
              <a:cs typeface="+mn-cs"/>
            </a:rPr>
            <a:t>大</a:t>
          </a:r>
          <a:r>
            <a:rPr kumimoji="1" lang="ja-JP" altLang="ja-JP" sz="1300">
              <a:solidFill>
                <a:schemeClr val="dk1"/>
              </a:solidFill>
              <a:effectLst/>
              <a:latin typeface="+mn-lt"/>
              <a:ea typeface="+mn-ea"/>
              <a:cs typeface="+mn-cs"/>
            </a:rPr>
            <a:t>幅に</a:t>
          </a:r>
          <a:r>
            <a:rPr kumimoji="1" lang="ja-JP" altLang="en-US" sz="1300">
              <a:solidFill>
                <a:schemeClr val="dk1"/>
              </a:solidFill>
              <a:effectLst/>
              <a:latin typeface="+mn-lt"/>
              <a:ea typeface="+mn-ea"/>
              <a:cs typeface="+mn-cs"/>
            </a:rPr>
            <a:t>増加し</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年度においては、経費削減効果や普通交付税の増額により</a:t>
          </a:r>
          <a:r>
            <a:rPr kumimoji="1" lang="ja-JP" altLang="ja-JP" sz="1300">
              <a:solidFill>
                <a:schemeClr val="dk1"/>
              </a:solidFill>
              <a:effectLst/>
              <a:latin typeface="+mn-lt"/>
              <a:ea typeface="+mn-ea"/>
              <a:cs typeface="+mn-cs"/>
            </a:rPr>
            <a:t>比率が</a:t>
          </a:r>
          <a:r>
            <a:rPr kumimoji="1" lang="ja-JP" altLang="en-US" sz="1300">
              <a:solidFill>
                <a:schemeClr val="dk1"/>
              </a:solidFill>
              <a:effectLst/>
              <a:latin typeface="+mn-lt"/>
              <a:ea typeface="+mn-ea"/>
              <a:cs typeface="+mn-cs"/>
            </a:rPr>
            <a:t>減少している</a:t>
          </a:r>
          <a:r>
            <a:rPr kumimoji="1" lang="ja-JP" altLang="ja-JP" sz="1300">
              <a:solidFill>
                <a:schemeClr val="dk1"/>
              </a:solidFill>
              <a:effectLst/>
              <a:latin typeface="+mn-lt"/>
              <a:ea typeface="+mn-ea"/>
              <a:cs typeface="+mn-cs"/>
            </a:rPr>
            <a:t>状況である。</a:t>
          </a:r>
          <a:endParaRPr lang="ja-JP" altLang="ja-JP" sz="1300">
            <a:effectLst/>
          </a:endParaRPr>
        </a:p>
        <a:p>
          <a:r>
            <a:rPr kumimoji="1" lang="ja-JP" altLang="ja-JP" sz="1300">
              <a:solidFill>
                <a:schemeClr val="dk1"/>
              </a:solidFill>
              <a:effectLst/>
              <a:latin typeface="+mn-lt"/>
              <a:ea typeface="+mn-ea"/>
              <a:cs typeface="+mn-cs"/>
            </a:rPr>
            <a:t>　今後において</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、引き続き、北竜振興公社や特別養護老人ホームの経営改善に向けた取組みを行うとともに、事務事業の見直し・効率化を図り、経常経費削減に努める。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165100</xdr:rowOff>
    </xdr:from>
    <xdr:to>
      <xdr:col>24</xdr:col>
      <xdr:colOff>31750</xdr:colOff>
      <xdr:row>78</xdr:row>
      <xdr:rowOff>31750</xdr:rowOff>
    </xdr:to>
    <xdr:cxnSp macro="">
      <xdr:nvCxnSpPr>
        <xdr:cNvPr id="424" name="直線コネクタ 423"/>
        <xdr:cNvCxnSpPr/>
      </xdr:nvCxnSpPr>
      <xdr:spPr>
        <a:xfrm flipV="1">
          <a:off x="15671800" y="1336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78</xdr:row>
      <xdr:rowOff>31750</xdr:rowOff>
    </xdr:to>
    <xdr:cxnSp macro="">
      <xdr:nvCxnSpPr>
        <xdr:cNvPr id="427" name="直線コネクタ 426"/>
        <xdr:cNvCxnSpPr/>
      </xdr:nvCxnSpPr>
      <xdr:spPr>
        <a:xfrm>
          <a:off x="14782800" y="13195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1270</xdr:rowOff>
    </xdr:to>
    <xdr:cxnSp macro="">
      <xdr:nvCxnSpPr>
        <xdr:cNvPr id="430" name="直線コネクタ 429"/>
        <xdr:cNvCxnSpPr/>
      </xdr:nvCxnSpPr>
      <xdr:spPr>
        <a:xfrm flipV="1">
          <a:off x="13893800" y="13195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113047</xdr:rowOff>
    </xdr:from>
    <xdr:ext cx="762000" cy="259045"/>
    <xdr:sp macro="" textlink="">
      <xdr:nvSpPr>
        <xdr:cNvPr id="432" name="テキスト ボックス 431"/>
        <xdr:cNvSpPr txBox="1"/>
      </xdr:nvSpPr>
      <xdr:spPr>
        <a:xfrm>
          <a:off x="14401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78</xdr:row>
      <xdr:rowOff>1270</xdr:rowOff>
    </xdr:to>
    <xdr:cxnSp macro="">
      <xdr:nvCxnSpPr>
        <xdr:cNvPr id="433" name="直線コネクタ 432"/>
        <xdr:cNvCxnSpPr/>
      </xdr:nvCxnSpPr>
      <xdr:spPr>
        <a:xfrm flipV="1">
          <a:off x="13004800" y="132029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35" name="テキスト ボックス 434"/>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114300</xdr:rowOff>
    </xdr:from>
    <xdr:to>
      <xdr:col>24</xdr:col>
      <xdr:colOff>82550</xdr:colOff>
      <xdr:row>78</xdr:row>
      <xdr:rowOff>44450</xdr:rowOff>
    </xdr:to>
    <xdr:sp macro="" textlink="">
      <xdr:nvSpPr>
        <xdr:cNvPr id="443" name="円/楕円 442"/>
        <xdr:cNvSpPr/>
      </xdr:nvSpPr>
      <xdr:spPr>
        <a:xfrm>
          <a:off x="16459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86377</xdr:rowOff>
    </xdr:from>
    <xdr:ext cx="762000" cy="259045"/>
    <xdr:sp macro="" textlink="">
      <xdr:nvSpPr>
        <xdr:cNvPr id="444" name="公債費以外該当値テキスト"/>
        <xdr:cNvSpPr txBox="1"/>
      </xdr:nvSpPr>
      <xdr:spPr>
        <a:xfrm>
          <a:off x="16598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5" name="円/楕円 444"/>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67327</xdr:rowOff>
    </xdr:from>
    <xdr:ext cx="736600" cy="259045"/>
    <xdr:sp macro="" textlink="">
      <xdr:nvSpPr>
        <xdr:cNvPr id="446" name="テキスト ボックス 445"/>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54627</xdr:rowOff>
    </xdr:from>
    <xdr:ext cx="762000" cy="259045"/>
    <xdr:sp macro="" textlink="">
      <xdr:nvSpPr>
        <xdr:cNvPr id="448" name="テキスト ボックス 447"/>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49" name="円/楕円 44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50" name="テキスト ボックス 449"/>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121920</xdr:rowOff>
    </xdr:from>
    <xdr:to>
      <xdr:col>19</xdr:col>
      <xdr:colOff>6350</xdr:colOff>
      <xdr:row>78</xdr:row>
      <xdr:rowOff>52070</xdr:rowOff>
    </xdr:to>
    <xdr:sp macro="" textlink="">
      <xdr:nvSpPr>
        <xdr:cNvPr id="451" name="円/楕円 450"/>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36847</xdr:rowOff>
    </xdr:from>
    <xdr:ext cx="762000" cy="259045"/>
    <xdr:sp macro="" textlink="">
      <xdr:nvSpPr>
        <xdr:cNvPr id="452" name="テキスト ボックス 451"/>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北海道北竜町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64716</xdr:rowOff>
    </xdr:from>
    <xdr:to>
      <xdr:col>4</xdr:col>
      <xdr:colOff>1117600</xdr:colOff>
      <xdr:row>17</xdr:row>
      <xdr:rowOff>77468</xdr:rowOff>
    </xdr:to>
    <xdr:cxnSp macro="">
      <xdr:nvCxnSpPr>
        <xdr:cNvPr id="49" name="直線コネクタ 48"/>
        <xdr:cNvCxnSpPr/>
      </xdr:nvCxnSpPr>
      <xdr:spPr bwMode="auto">
        <a:xfrm flipV="1">
          <a:off x="5003800" y="3026991"/>
          <a:ext cx="6477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71074</xdr:rowOff>
    </xdr:from>
    <xdr:ext cx="762000" cy="259045"/>
    <xdr:sp macro="" textlink="">
      <xdr:nvSpPr>
        <xdr:cNvPr id="50" name="人口1人当たり決算額の推移平均値テキスト130"/>
        <xdr:cNvSpPr txBox="1"/>
      </xdr:nvSpPr>
      <xdr:spPr>
        <a:xfrm>
          <a:off x="5740400" y="303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77468</xdr:rowOff>
    </xdr:from>
    <xdr:to>
      <xdr:col>4</xdr:col>
      <xdr:colOff>469900</xdr:colOff>
      <xdr:row>17</xdr:row>
      <xdr:rowOff>125287</xdr:rowOff>
    </xdr:to>
    <xdr:cxnSp macro="">
      <xdr:nvCxnSpPr>
        <xdr:cNvPr id="52" name="直線コネクタ 51"/>
        <xdr:cNvCxnSpPr/>
      </xdr:nvCxnSpPr>
      <xdr:spPr bwMode="auto">
        <a:xfrm flipV="1">
          <a:off x="4305300" y="3039743"/>
          <a:ext cx="698500" cy="47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15903</xdr:rowOff>
    </xdr:from>
    <xdr:ext cx="736600" cy="259045"/>
    <xdr:sp macro="" textlink="">
      <xdr:nvSpPr>
        <xdr:cNvPr id="54" name="テキスト ボックス 53"/>
        <xdr:cNvSpPr txBox="1"/>
      </xdr:nvSpPr>
      <xdr:spPr>
        <a:xfrm>
          <a:off x="4622800" y="314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108992</xdr:rowOff>
    </xdr:from>
    <xdr:to>
      <xdr:col>3</xdr:col>
      <xdr:colOff>904875</xdr:colOff>
      <xdr:row>17</xdr:row>
      <xdr:rowOff>125287</xdr:rowOff>
    </xdr:to>
    <xdr:cxnSp macro="">
      <xdr:nvCxnSpPr>
        <xdr:cNvPr id="55" name="直線コネクタ 54"/>
        <xdr:cNvCxnSpPr/>
      </xdr:nvCxnSpPr>
      <xdr:spPr bwMode="auto">
        <a:xfrm>
          <a:off x="3606800" y="3071267"/>
          <a:ext cx="698500" cy="16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108992</xdr:rowOff>
    </xdr:from>
    <xdr:to>
      <xdr:col>3</xdr:col>
      <xdr:colOff>206375</xdr:colOff>
      <xdr:row>17</xdr:row>
      <xdr:rowOff>119336</xdr:rowOff>
    </xdr:to>
    <xdr:cxnSp macro="">
      <xdr:nvCxnSpPr>
        <xdr:cNvPr id="58" name="直線コネクタ 57"/>
        <xdr:cNvCxnSpPr/>
      </xdr:nvCxnSpPr>
      <xdr:spPr bwMode="auto">
        <a:xfrm flipV="1">
          <a:off x="2908300" y="3071267"/>
          <a:ext cx="698500" cy="10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13916</xdr:rowOff>
    </xdr:from>
    <xdr:to>
      <xdr:col>5</xdr:col>
      <xdr:colOff>34925</xdr:colOff>
      <xdr:row>17</xdr:row>
      <xdr:rowOff>115516</xdr:rowOff>
    </xdr:to>
    <xdr:sp macro="" textlink="">
      <xdr:nvSpPr>
        <xdr:cNvPr id="68" name="円/楕円 67"/>
        <xdr:cNvSpPr/>
      </xdr:nvSpPr>
      <xdr:spPr bwMode="auto">
        <a:xfrm>
          <a:off x="5600700" y="2976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30443</xdr:rowOff>
    </xdr:from>
    <xdr:ext cx="762000" cy="259045"/>
    <xdr:sp macro="" textlink="">
      <xdr:nvSpPr>
        <xdr:cNvPr id="69" name="人口1人当たり決算額の推移該当値テキスト130"/>
        <xdr:cNvSpPr txBox="1"/>
      </xdr:nvSpPr>
      <xdr:spPr>
        <a:xfrm>
          <a:off x="5740400" y="282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277,695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26668</xdr:rowOff>
    </xdr:from>
    <xdr:to>
      <xdr:col>4</xdr:col>
      <xdr:colOff>520700</xdr:colOff>
      <xdr:row>17</xdr:row>
      <xdr:rowOff>128268</xdr:rowOff>
    </xdr:to>
    <xdr:sp macro="" textlink="">
      <xdr:nvSpPr>
        <xdr:cNvPr id="70" name="円/楕円 69"/>
        <xdr:cNvSpPr/>
      </xdr:nvSpPr>
      <xdr:spPr bwMode="auto">
        <a:xfrm>
          <a:off x="4953000" y="298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138445</xdr:rowOff>
    </xdr:from>
    <xdr:ext cx="736600" cy="259045"/>
    <xdr:sp macro="" textlink="">
      <xdr:nvSpPr>
        <xdr:cNvPr id="71" name="テキスト ボックス 70"/>
        <xdr:cNvSpPr txBox="1"/>
      </xdr:nvSpPr>
      <xdr:spPr>
        <a:xfrm>
          <a:off x="4622800" y="275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271,001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74487</xdr:rowOff>
    </xdr:from>
    <xdr:to>
      <xdr:col>3</xdr:col>
      <xdr:colOff>955675</xdr:colOff>
      <xdr:row>18</xdr:row>
      <xdr:rowOff>4637</xdr:rowOff>
    </xdr:to>
    <xdr:sp macro="" textlink="">
      <xdr:nvSpPr>
        <xdr:cNvPr id="72" name="円/楕円 71"/>
        <xdr:cNvSpPr/>
      </xdr:nvSpPr>
      <xdr:spPr bwMode="auto">
        <a:xfrm>
          <a:off x="4254500" y="3036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14814</xdr:rowOff>
    </xdr:from>
    <xdr:ext cx="762000" cy="259045"/>
    <xdr:sp macro="" textlink="">
      <xdr:nvSpPr>
        <xdr:cNvPr id="73" name="テキスト ボックス 72"/>
        <xdr:cNvSpPr txBox="1"/>
      </xdr:nvSpPr>
      <xdr:spPr>
        <a:xfrm>
          <a:off x="3924300" y="280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245,899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58192</xdr:rowOff>
    </xdr:from>
    <xdr:to>
      <xdr:col>3</xdr:col>
      <xdr:colOff>257175</xdr:colOff>
      <xdr:row>17</xdr:row>
      <xdr:rowOff>159792</xdr:rowOff>
    </xdr:to>
    <xdr:sp macro="" textlink="">
      <xdr:nvSpPr>
        <xdr:cNvPr id="74" name="円/楕円 73"/>
        <xdr:cNvSpPr/>
      </xdr:nvSpPr>
      <xdr:spPr bwMode="auto">
        <a:xfrm>
          <a:off x="3556000" y="3020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169969</xdr:rowOff>
    </xdr:from>
    <xdr:ext cx="762000" cy="259045"/>
    <xdr:sp macro="" textlink="">
      <xdr:nvSpPr>
        <xdr:cNvPr id="75" name="テキスト ボックス 74"/>
        <xdr:cNvSpPr txBox="1"/>
      </xdr:nvSpPr>
      <xdr:spPr>
        <a:xfrm>
          <a:off x="3225800" y="2789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68536</xdr:rowOff>
    </xdr:from>
    <xdr:to>
      <xdr:col>2</xdr:col>
      <xdr:colOff>692150</xdr:colOff>
      <xdr:row>17</xdr:row>
      <xdr:rowOff>170136</xdr:rowOff>
    </xdr:to>
    <xdr:sp macro="" textlink="">
      <xdr:nvSpPr>
        <xdr:cNvPr id="76" name="円/楕円 75"/>
        <xdr:cNvSpPr/>
      </xdr:nvSpPr>
      <xdr:spPr bwMode="auto">
        <a:xfrm>
          <a:off x="2857500" y="303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8863</xdr:rowOff>
    </xdr:from>
    <xdr:ext cx="762000" cy="259045"/>
    <xdr:sp macro="" textlink="">
      <xdr:nvSpPr>
        <xdr:cNvPr id="77" name="テキスト ボックス 76"/>
        <xdr:cNvSpPr txBox="1"/>
      </xdr:nvSpPr>
      <xdr:spPr>
        <a:xfrm>
          <a:off x="2527300" y="279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249,023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42334</xdr:rowOff>
    </xdr:from>
    <xdr:to>
      <xdr:col>4</xdr:col>
      <xdr:colOff>1117600</xdr:colOff>
      <xdr:row>35</xdr:row>
      <xdr:rowOff>139657</xdr:rowOff>
    </xdr:to>
    <xdr:cxnSp macro="">
      <xdr:nvCxnSpPr>
        <xdr:cNvPr id="110" name="直線コネクタ 109"/>
        <xdr:cNvCxnSpPr/>
      </xdr:nvCxnSpPr>
      <xdr:spPr bwMode="auto">
        <a:xfrm>
          <a:off x="5003800" y="6652684"/>
          <a:ext cx="647700" cy="9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163804</xdr:rowOff>
    </xdr:from>
    <xdr:ext cx="762000" cy="259045"/>
    <xdr:sp macro="" textlink="">
      <xdr:nvSpPr>
        <xdr:cNvPr id="111" name="人口1人当たり決算額の推移平均値テキスト445"/>
        <xdr:cNvSpPr txBox="1"/>
      </xdr:nvSpPr>
      <xdr:spPr>
        <a:xfrm>
          <a:off x="5740400" y="6774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42334</xdr:rowOff>
    </xdr:from>
    <xdr:to>
      <xdr:col>4</xdr:col>
      <xdr:colOff>469900</xdr:colOff>
      <xdr:row>35</xdr:row>
      <xdr:rowOff>59312</xdr:rowOff>
    </xdr:to>
    <xdr:cxnSp macro="">
      <xdr:nvCxnSpPr>
        <xdr:cNvPr id="113" name="直線コネクタ 112"/>
        <xdr:cNvCxnSpPr/>
      </xdr:nvCxnSpPr>
      <xdr:spPr bwMode="auto">
        <a:xfrm flipV="1">
          <a:off x="4305300" y="6652684"/>
          <a:ext cx="698500" cy="16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59312</xdr:rowOff>
    </xdr:from>
    <xdr:to>
      <xdr:col>3</xdr:col>
      <xdr:colOff>904875</xdr:colOff>
      <xdr:row>35</xdr:row>
      <xdr:rowOff>111409</xdr:rowOff>
    </xdr:to>
    <xdr:cxnSp macro="">
      <xdr:nvCxnSpPr>
        <xdr:cNvPr id="116" name="直線コネクタ 115"/>
        <xdr:cNvCxnSpPr/>
      </xdr:nvCxnSpPr>
      <xdr:spPr bwMode="auto">
        <a:xfrm flipV="1">
          <a:off x="3606800" y="6669662"/>
          <a:ext cx="698500" cy="52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24763</xdr:rowOff>
    </xdr:from>
    <xdr:to>
      <xdr:col>3</xdr:col>
      <xdr:colOff>206375</xdr:colOff>
      <xdr:row>35</xdr:row>
      <xdr:rowOff>111409</xdr:rowOff>
    </xdr:to>
    <xdr:cxnSp macro="">
      <xdr:nvCxnSpPr>
        <xdr:cNvPr id="119" name="直線コネクタ 118"/>
        <xdr:cNvCxnSpPr/>
      </xdr:nvCxnSpPr>
      <xdr:spPr bwMode="auto">
        <a:xfrm>
          <a:off x="2908300" y="6635113"/>
          <a:ext cx="698500" cy="86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88857</xdr:rowOff>
    </xdr:from>
    <xdr:to>
      <xdr:col>5</xdr:col>
      <xdr:colOff>34925</xdr:colOff>
      <xdr:row>35</xdr:row>
      <xdr:rowOff>190457</xdr:rowOff>
    </xdr:to>
    <xdr:sp macro="" textlink="">
      <xdr:nvSpPr>
        <xdr:cNvPr id="129" name="円/楕円 128"/>
        <xdr:cNvSpPr/>
      </xdr:nvSpPr>
      <xdr:spPr bwMode="auto">
        <a:xfrm>
          <a:off x="5600700" y="669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276834</xdr:rowOff>
    </xdr:from>
    <xdr:ext cx="762000" cy="259045"/>
    <xdr:sp macro="" textlink="">
      <xdr:nvSpPr>
        <xdr:cNvPr id="130" name="人口1人当たり決算額の推移該当値テキスト445"/>
        <xdr:cNvSpPr txBox="1"/>
      </xdr:nvSpPr>
      <xdr:spPr>
        <a:xfrm>
          <a:off x="5740400" y="654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334434</xdr:rowOff>
    </xdr:from>
    <xdr:to>
      <xdr:col>4</xdr:col>
      <xdr:colOff>520700</xdr:colOff>
      <xdr:row>35</xdr:row>
      <xdr:rowOff>93134</xdr:rowOff>
    </xdr:to>
    <xdr:sp macro="" textlink="">
      <xdr:nvSpPr>
        <xdr:cNvPr id="131" name="円/楕円 130"/>
        <xdr:cNvSpPr/>
      </xdr:nvSpPr>
      <xdr:spPr bwMode="auto">
        <a:xfrm>
          <a:off x="4953000" y="660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103311</xdr:rowOff>
    </xdr:from>
    <xdr:ext cx="736600" cy="259045"/>
    <xdr:sp macro="" textlink="">
      <xdr:nvSpPr>
        <xdr:cNvPr id="132" name="テキスト ボックス 131"/>
        <xdr:cNvSpPr txBox="1"/>
      </xdr:nvSpPr>
      <xdr:spPr>
        <a:xfrm>
          <a:off x="4622800" y="6370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68,611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8512</xdr:rowOff>
    </xdr:from>
    <xdr:to>
      <xdr:col>3</xdr:col>
      <xdr:colOff>955675</xdr:colOff>
      <xdr:row>35</xdr:row>
      <xdr:rowOff>110112</xdr:rowOff>
    </xdr:to>
    <xdr:sp macro="" textlink="">
      <xdr:nvSpPr>
        <xdr:cNvPr id="133" name="円/楕円 132"/>
        <xdr:cNvSpPr/>
      </xdr:nvSpPr>
      <xdr:spPr bwMode="auto">
        <a:xfrm>
          <a:off x="4254500" y="6618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120288</xdr:rowOff>
    </xdr:from>
    <xdr:ext cx="762000" cy="259045"/>
    <xdr:sp macro="" textlink="">
      <xdr:nvSpPr>
        <xdr:cNvPr id="134" name="テキスト ボックス 133"/>
        <xdr:cNvSpPr txBox="1"/>
      </xdr:nvSpPr>
      <xdr:spPr>
        <a:xfrm>
          <a:off x="3924300" y="638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60609</xdr:rowOff>
    </xdr:from>
    <xdr:to>
      <xdr:col>3</xdr:col>
      <xdr:colOff>257175</xdr:colOff>
      <xdr:row>35</xdr:row>
      <xdr:rowOff>162209</xdr:rowOff>
    </xdr:to>
    <xdr:sp macro="" textlink="">
      <xdr:nvSpPr>
        <xdr:cNvPr id="135" name="円/楕円 134"/>
        <xdr:cNvSpPr/>
      </xdr:nvSpPr>
      <xdr:spPr bwMode="auto">
        <a:xfrm>
          <a:off x="3556000" y="667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172386</xdr:rowOff>
    </xdr:from>
    <xdr:ext cx="762000" cy="259045"/>
    <xdr:sp macro="" textlink="">
      <xdr:nvSpPr>
        <xdr:cNvPr id="136" name="テキスト ボックス 135"/>
        <xdr:cNvSpPr txBox="1"/>
      </xdr:nvSpPr>
      <xdr:spPr>
        <a:xfrm>
          <a:off x="3225800" y="6439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59,546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316863</xdr:rowOff>
    </xdr:from>
    <xdr:to>
      <xdr:col>2</xdr:col>
      <xdr:colOff>692150</xdr:colOff>
      <xdr:row>35</xdr:row>
      <xdr:rowOff>75563</xdr:rowOff>
    </xdr:to>
    <xdr:sp macro="" textlink="">
      <xdr:nvSpPr>
        <xdr:cNvPr id="137" name="円/楕円 136"/>
        <xdr:cNvSpPr/>
      </xdr:nvSpPr>
      <xdr:spPr bwMode="auto">
        <a:xfrm>
          <a:off x="2857500" y="6584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85739</xdr:rowOff>
    </xdr:from>
    <xdr:ext cx="762000" cy="259045"/>
    <xdr:sp macro="" textlink="">
      <xdr:nvSpPr>
        <xdr:cNvPr id="138" name="テキスト ボックス 137"/>
        <xdr:cNvSpPr txBox="1"/>
      </xdr:nvSpPr>
      <xdr:spPr>
        <a:xfrm>
          <a:off x="2527300" y="635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161672</xdr:rowOff>
    </xdr:from>
    <xdr:to>
      <xdr:col>6</xdr:col>
      <xdr:colOff>511175</xdr:colOff>
      <xdr:row>37</xdr:row>
      <xdr:rowOff>9633</xdr:rowOff>
    </xdr:to>
    <xdr:cxnSp macro="">
      <xdr:nvCxnSpPr>
        <xdr:cNvPr id="63" name="直線コネクタ 62"/>
        <xdr:cNvCxnSpPr/>
      </xdr:nvCxnSpPr>
      <xdr:spPr>
        <a:xfrm flipV="1">
          <a:off x="3797300" y="6333872"/>
          <a:ext cx="8382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9633</xdr:rowOff>
    </xdr:from>
    <xdr:to>
      <xdr:col>5</xdr:col>
      <xdr:colOff>358775</xdr:colOff>
      <xdr:row>37</xdr:row>
      <xdr:rowOff>55644</xdr:rowOff>
    </xdr:to>
    <xdr:cxnSp macro="">
      <xdr:nvCxnSpPr>
        <xdr:cNvPr id="66" name="直線コネクタ 65"/>
        <xdr:cNvCxnSpPr/>
      </xdr:nvCxnSpPr>
      <xdr:spPr>
        <a:xfrm flipV="1">
          <a:off x="2908300" y="6353283"/>
          <a:ext cx="889000" cy="4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41719</xdr:rowOff>
    </xdr:from>
    <xdr:to>
      <xdr:col>4</xdr:col>
      <xdr:colOff>155575</xdr:colOff>
      <xdr:row>37</xdr:row>
      <xdr:rowOff>55644</xdr:rowOff>
    </xdr:to>
    <xdr:cxnSp macro="">
      <xdr:nvCxnSpPr>
        <xdr:cNvPr id="69" name="直線コネクタ 68"/>
        <xdr:cNvCxnSpPr/>
      </xdr:nvCxnSpPr>
      <xdr:spPr>
        <a:xfrm>
          <a:off x="2019300" y="6385369"/>
          <a:ext cx="889000" cy="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38488</xdr:rowOff>
    </xdr:from>
    <xdr:ext cx="599010" cy="259045"/>
    <xdr:sp macro="" textlink="">
      <xdr:nvSpPr>
        <xdr:cNvPr id="71" name="テキスト ボックス 70"/>
        <xdr:cNvSpPr txBox="1"/>
      </xdr:nvSpPr>
      <xdr:spPr>
        <a:xfrm>
          <a:off x="2608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41719</xdr:rowOff>
    </xdr:from>
    <xdr:to>
      <xdr:col>2</xdr:col>
      <xdr:colOff>638175</xdr:colOff>
      <xdr:row>37</xdr:row>
      <xdr:rowOff>62783</xdr:rowOff>
    </xdr:to>
    <xdr:cxnSp macro="">
      <xdr:nvCxnSpPr>
        <xdr:cNvPr id="72" name="直線コネクタ 71"/>
        <xdr:cNvCxnSpPr/>
      </xdr:nvCxnSpPr>
      <xdr:spPr>
        <a:xfrm flipV="1">
          <a:off x="1130300" y="6385369"/>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46982</xdr:rowOff>
    </xdr:from>
    <xdr:ext cx="599010" cy="259045"/>
    <xdr:sp macro="" textlink="">
      <xdr:nvSpPr>
        <xdr:cNvPr id="74" name="テキスト ボックス 73"/>
        <xdr:cNvSpPr txBox="1"/>
      </xdr:nvSpPr>
      <xdr:spPr>
        <a:xfrm>
          <a:off x="1719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50398</xdr:rowOff>
    </xdr:from>
    <xdr:ext cx="599010" cy="259045"/>
    <xdr:sp macro="" textlink="">
      <xdr:nvSpPr>
        <xdr:cNvPr id="76" name="テキスト ボックス 75"/>
        <xdr:cNvSpPr txBox="1"/>
      </xdr:nvSpPr>
      <xdr:spPr>
        <a:xfrm>
          <a:off x="830794" y="65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110872</xdr:rowOff>
    </xdr:from>
    <xdr:to>
      <xdr:col>6</xdr:col>
      <xdr:colOff>561975</xdr:colOff>
      <xdr:row>37</xdr:row>
      <xdr:rowOff>41022</xdr:rowOff>
    </xdr:to>
    <xdr:sp macro="" textlink="">
      <xdr:nvSpPr>
        <xdr:cNvPr id="82" name="円/楕円 81"/>
        <xdr:cNvSpPr/>
      </xdr:nvSpPr>
      <xdr:spPr>
        <a:xfrm>
          <a:off x="4584700" y="62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133749</xdr:rowOff>
    </xdr:from>
    <xdr:ext cx="599010" cy="259045"/>
    <xdr:sp macro="" textlink="">
      <xdr:nvSpPr>
        <xdr:cNvPr id="83" name="人件費該当値テキスト"/>
        <xdr:cNvSpPr txBox="1"/>
      </xdr:nvSpPr>
      <xdr:spPr>
        <a:xfrm>
          <a:off x="4686300" y="613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130283</xdr:rowOff>
    </xdr:from>
    <xdr:to>
      <xdr:col>5</xdr:col>
      <xdr:colOff>409575</xdr:colOff>
      <xdr:row>37</xdr:row>
      <xdr:rowOff>60433</xdr:rowOff>
    </xdr:to>
    <xdr:sp macro="" textlink="">
      <xdr:nvSpPr>
        <xdr:cNvPr id="84" name="円/楕円 83"/>
        <xdr:cNvSpPr/>
      </xdr:nvSpPr>
      <xdr:spPr>
        <a:xfrm>
          <a:off x="3746500" y="6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76960</xdr:rowOff>
    </xdr:from>
    <xdr:ext cx="599010" cy="259045"/>
    <xdr:sp macro="" textlink="">
      <xdr:nvSpPr>
        <xdr:cNvPr id="85" name="テキスト ボックス 84"/>
        <xdr:cNvSpPr txBox="1"/>
      </xdr:nvSpPr>
      <xdr:spPr>
        <a:xfrm>
          <a:off x="3497794" y="607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232,328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4844</xdr:rowOff>
    </xdr:from>
    <xdr:to>
      <xdr:col>4</xdr:col>
      <xdr:colOff>206375</xdr:colOff>
      <xdr:row>37</xdr:row>
      <xdr:rowOff>106444</xdr:rowOff>
    </xdr:to>
    <xdr:sp macro="" textlink="">
      <xdr:nvSpPr>
        <xdr:cNvPr id="86" name="円/楕円 85"/>
        <xdr:cNvSpPr/>
      </xdr:nvSpPr>
      <xdr:spPr>
        <a:xfrm>
          <a:off x="2857500" y="63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122971</xdr:rowOff>
    </xdr:from>
    <xdr:ext cx="599010" cy="259045"/>
    <xdr:sp macro="" textlink="">
      <xdr:nvSpPr>
        <xdr:cNvPr id="87" name="テキスト ボックス 86"/>
        <xdr:cNvSpPr txBox="1"/>
      </xdr:nvSpPr>
      <xdr:spPr>
        <a:xfrm>
          <a:off x="2608794" y="612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218,239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162369</xdr:rowOff>
    </xdr:from>
    <xdr:to>
      <xdr:col>3</xdr:col>
      <xdr:colOff>3175</xdr:colOff>
      <xdr:row>37</xdr:row>
      <xdr:rowOff>92519</xdr:rowOff>
    </xdr:to>
    <xdr:sp macro="" textlink="">
      <xdr:nvSpPr>
        <xdr:cNvPr id="88" name="円/楕円 87"/>
        <xdr:cNvSpPr/>
      </xdr:nvSpPr>
      <xdr:spPr>
        <a:xfrm>
          <a:off x="1968500" y="63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109046</xdr:rowOff>
    </xdr:from>
    <xdr:ext cx="599010" cy="259045"/>
    <xdr:sp macro="" textlink="">
      <xdr:nvSpPr>
        <xdr:cNvPr id="89" name="テキスト ボックス 88"/>
        <xdr:cNvSpPr txBox="1"/>
      </xdr:nvSpPr>
      <xdr:spPr>
        <a:xfrm>
          <a:off x="1719794" y="610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222,503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11983</xdr:rowOff>
    </xdr:from>
    <xdr:to>
      <xdr:col>1</xdr:col>
      <xdr:colOff>485775</xdr:colOff>
      <xdr:row>37</xdr:row>
      <xdr:rowOff>113583</xdr:rowOff>
    </xdr:to>
    <xdr:sp macro="" textlink="">
      <xdr:nvSpPr>
        <xdr:cNvPr id="90" name="円/楕円 89"/>
        <xdr:cNvSpPr/>
      </xdr:nvSpPr>
      <xdr:spPr>
        <a:xfrm>
          <a:off x="1079500" y="63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130110</xdr:rowOff>
    </xdr:from>
    <xdr:ext cx="599010" cy="259045"/>
    <xdr:sp macro="" textlink="">
      <xdr:nvSpPr>
        <xdr:cNvPr id="91" name="テキスト ボックス 90"/>
        <xdr:cNvSpPr txBox="1"/>
      </xdr:nvSpPr>
      <xdr:spPr>
        <a:xfrm>
          <a:off x="830794" y="61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55781</xdr:rowOff>
    </xdr:from>
    <xdr:to>
      <xdr:col>6</xdr:col>
      <xdr:colOff>511175</xdr:colOff>
      <xdr:row>57</xdr:row>
      <xdr:rowOff>103963</xdr:rowOff>
    </xdr:to>
    <xdr:cxnSp macro="">
      <xdr:nvCxnSpPr>
        <xdr:cNvPr id="122" name="直線コネクタ 121"/>
        <xdr:cNvCxnSpPr/>
      </xdr:nvCxnSpPr>
      <xdr:spPr>
        <a:xfrm flipV="1">
          <a:off x="3797300" y="9828431"/>
          <a:ext cx="838200" cy="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98245</xdr:rowOff>
    </xdr:from>
    <xdr:to>
      <xdr:col>5</xdr:col>
      <xdr:colOff>358775</xdr:colOff>
      <xdr:row>57</xdr:row>
      <xdr:rowOff>103963</xdr:rowOff>
    </xdr:to>
    <xdr:cxnSp macro="">
      <xdr:nvCxnSpPr>
        <xdr:cNvPr id="125" name="直線コネクタ 124"/>
        <xdr:cNvCxnSpPr/>
      </xdr:nvCxnSpPr>
      <xdr:spPr>
        <a:xfrm>
          <a:off x="2908300" y="9870895"/>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98245</xdr:rowOff>
    </xdr:from>
    <xdr:to>
      <xdr:col>4</xdr:col>
      <xdr:colOff>155575</xdr:colOff>
      <xdr:row>57</xdr:row>
      <xdr:rowOff>118071</xdr:rowOff>
    </xdr:to>
    <xdr:cxnSp macro="">
      <xdr:nvCxnSpPr>
        <xdr:cNvPr id="128" name="直線コネクタ 127"/>
        <xdr:cNvCxnSpPr/>
      </xdr:nvCxnSpPr>
      <xdr:spPr>
        <a:xfrm flipV="1">
          <a:off x="2019300" y="987089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118071</xdr:rowOff>
    </xdr:from>
    <xdr:to>
      <xdr:col>2</xdr:col>
      <xdr:colOff>638175</xdr:colOff>
      <xdr:row>57</xdr:row>
      <xdr:rowOff>152116</xdr:rowOff>
    </xdr:to>
    <xdr:cxnSp macro="">
      <xdr:nvCxnSpPr>
        <xdr:cNvPr id="131" name="直線コネクタ 130"/>
        <xdr:cNvCxnSpPr/>
      </xdr:nvCxnSpPr>
      <xdr:spPr>
        <a:xfrm flipV="1">
          <a:off x="1130300" y="9890721"/>
          <a:ext cx="889000" cy="3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4981</xdr:rowOff>
    </xdr:from>
    <xdr:to>
      <xdr:col>6</xdr:col>
      <xdr:colOff>561975</xdr:colOff>
      <xdr:row>57</xdr:row>
      <xdr:rowOff>106581</xdr:rowOff>
    </xdr:to>
    <xdr:sp macro="" textlink="">
      <xdr:nvSpPr>
        <xdr:cNvPr id="141" name="円/楕円 140"/>
        <xdr:cNvSpPr/>
      </xdr:nvSpPr>
      <xdr:spPr>
        <a:xfrm>
          <a:off x="4584700" y="97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27858</xdr:rowOff>
    </xdr:from>
    <xdr:ext cx="599010" cy="259045"/>
    <xdr:sp macro="" textlink="">
      <xdr:nvSpPr>
        <xdr:cNvPr id="142" name="物件費該当値テキスト"/>
        <xdr:cNvSpPr txBox="1"/>
      </xdr:nvSpPr>
      <xdr:spPr>
        <a:xfrm>
          <a:off x="4686300" y="962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236,394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53163</xdr:rowOff>
    </xdr:from>
    <xdr:to>
      <xdr:col>5</xdr:col>
      <xdr:colOff>409575</xdr:colOff>
      <xdr:row>57</xdr:row>
      <xdr:rowOff>154763</xdr:rowOff>
    </xdr:to>
    <xdr:sp macro="" textlink="">
      <xdr:nvSpPr>
        <xdr:cNvPr id="143" name="円/楕円 142"/>
        <xdr:cNvSpPr/>
      </xdr:nvSpPr>
      <xdr:spPr>
        <a:xfrm>
          <a:off x="3746500" y="98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171290</xdr:rowOff>
    </xdr:from>
    <xdr:ext cx="599010" cy="259045"/>
    <xdr:sp macro="" textlink="">
      <xdr:nvSpPr>
        <xdr:cNvPr id="144" name="テキスト ボックス 143"/>
        <xdr:cNvSpPr txBox="1"/>
      </xdr:nvSpPr>
      <xdr:spPr>
        <a:xfrm>
          <a:off x="3497794" y="960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206,886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47445</xdr:rowOff>
    </xdr:from>
    <xdr:to>
      <xdr:col>4</xdr:col>
      <xdr:colOff>206375</xdr:colOff>
      <xdr:row>57</xdr:row>
      <xdr:rowOff>149045</xdr:rowOff>
    </xdr:to>
    <xdr:sp macro="" textlink="">
      <xdr:nvSpPr>
        <xdr:cNvPr id="145" name="円/楕円 144"/>
        <xdr:cNvSpPr/>
      </xdr:nvSpPr>
      <xdr:spPr>
        <a:xfrm>
          <a:off x="2857500" y="98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165572</xdr:rowOff>
    </xdr:from>
    <xdr:ext cx="599010" cy="259045"/>
    <xdr:sp macro="" textlink="">
      <xdr:nvSpPr>
        <xdr:cNvPr id="146" name="テキスト ボックス 145"/>
        <xdr:cNvSpPr txBox="1"/>
      </xdr:nvSpPr>
      <xdr:spPr>
        <a:xfrm>
          <a:off x="2608794" y="95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67271</xdr:rowOff>
    </xdr:from>
    <xdr:to>
      <xdr:col>3</xdr:col>
      <xdr:colOff>3175</xdr:colOff>
      <xdr:row>57</xdr:row>
      <xdr:rowOff>168871</xdr:rowOff>
    </xdr:to>
    <xdr:sp macro="" textlink="">
      <xdr:nvSpPr>
        <xdr:cNvPr id="147" name="円/楕円 146"/>
        <xdr:cNvSpPr/>
      </xdr:nvSpPr>
      <xdr:spPr>
        <a:xfrm>
          <a:off x="1968500" y="98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13948</xdr:rowOff>
    </xdr:from>
    <xdr:ext cx="599010" cy="259045"/>
    <xdr:sp macro="" textlink="">
      <xdr:nvSpPr>
        <xdr:cNvPr id="148" name="テキスト ボックス 147"/>
        <xdr:cNvSpPr txBox="1"/>
      </xdr:nvSpPr>
      <xdr:spPr>
        <a:xfrm>
          <a:off x="1719794" y="96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101316</xdr:rowOff>
    </xdr:from>
    <xdr:to>
      <xdr:col>1</xdr:col>
      <xdr:colOff>485775</xdr:colOff>
      <xdr:row>58</xdr:row>
      <xdr:rowOff>31466</xdr:rowOff>
    </xdr:to>
    <xdr:sp macro="" textlink="">
      <xdr:nvSpPr>
        <xdr:cNvPr id="149" name="円/楕円 148"/>
        <xdr:cNvSpPr/>
      </xdr:nvSpPr>
      <xdr:spPr>
        <a:xfrm>
          <a:off x="1079500" y="9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47993</xdr:rowOff>
    </xdr:from>
    <xdr:ext cx="599010" cy="259045"/>
    <xdr:sp macro="" textlink="">
      <xdr:nvSpPr>
        <xdr:cNvPr id="150" name="テキスト ボックス 149"/>
        <xdr:cNvSpPr txBox="1"/>
      </xdr:nvSpPr>
      <xdr:spPr>
        <a:xfrm>
          <a:off x="830794" y="96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177,396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131305</xdr:rowOff>
    </xdr:from>
    <xdr:to>
      <xdr:col>6</xdr:col>
      <xdr:colOff>511175</xdr:colOff>
      <xdr:row>76</xdr:row>
      <xdr:rowOff>162319</xdr:rowOff>
    </xdr:to>
    <xdr:cxnSp macro="">
      <xdr:nvCxnSpPr>
        <xdr:cNvPr id="179" name="直線コネクタ 178"/>
        <xdr:cNvCxnSpPr/>
      </xdr:nvCxnSpPr>
      <xdr:spPr>
        <a:xfrm flipV="1">
          <a:off x="3797300" y="13161505"/>
          <a:ext cx="8382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11104</xdr:rowOff>
    </xdr:from>
    <xdr:ext cx="534377" cy="259045"/>
    <xdr:sp macro="" textlink="">
      <xdr:nvSpPr>
        <xdr:cNvPr id="180" name="維持補修費平均値テキスト"/>
        <xdr:cNvSpPr txBox="1"/>
      </xdr:nvSpPr>
      <xdr:spPr>
        <a:xfrm>
          <a:off x="4686300" y="13212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130073</xdr:rowOff>
    </xdr:from>
    <xdr:to>
      <xdr:col>5</xdr:col>
      <xdr:colOff>358775</xdr:colOff>
      <xdr:row>76</xdr:row>
      <xdr:rowOff>162319</xdr:rowOff>
    </xdr:to>
    <xdr:cxnSp macro="">
      <xdr:nvCxnSpPr>
        <xdr:cNvPr id="182" name="直線コネクタ 181"/>
        <xdr:cNvCxnSpPr/>
      </xdr:nvCxnSpPr>
      <xdr:spPr>
        <a:xfrm>
          <a:off x="2908300" y="13160273"/>
          <a:ext cx="889000" cy="3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130073</xdr:rowOff>
    </xdr:from>
    <xdr:to>
      <xdr:col>4</xdr:col>
      <xdr:colOff>155575</xdr:colOff>
      <xdr:row>76</xdr:row>
      <xdr:rowOff>137020</xdr:rowOff>
    </xdr:to>
    <xdr:cxnSp macro="">
      <xdr:nvCxnSpPr>
        <xdr:cNvPr id="185" name="直線コネクタ 184"/>
        <xdr:cNvCxnSpPr/>
      </xdr:nvCxnSpPr>
      <xdr:spPr>
        <a:xfrm flipV="1">
          <a:off x="2019300" y="1316027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137020</xdr:rowOff>
    </xdr:from>
    <xdr:to>
      <xdr:col>2</xdr:col>
      <xdr:colOff>638175</xdr:colOff>
      <xdr:row>76</xdr:row>
      <xdr:rowOff>155220</xdr:rowOff>
    </xdr:to>
    <xdr:cxnSp macro="">
      <xdr:nvCxnSpPr>
        <xdr:cNvPr id="188" name="直線コネクタ 187"/>
        <xdr:cNvCxnSpPr/>
      </xdr:nvCxnSpPr>
      <xdr:spPr>
        <a:xfrm flipV="1">
          <a:off x="1130300" y="13167220"/>
          <a:ext cx="889000" cy="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80505</xdr:rowOff>
    </xdr:from>
    <xdr:to>
      <xdr:col>6</xdr:col>
      <xdr:colOff>561975</xdr:colOff>
      <xdr:row>77</xdr:row>
      <xdr:rowOff>10655</xdr:rowOff>
    </xdr:to>
    <xdr:sp macro="" textlink="">
      <xdr:nvSpPr>
        <xdr:cNvPr id="198" name="円/楕円 197"/>
        <xdr:cNvSpPr/>
      </xdr:nvSpPr>
      <xdr:spPr>
        <a:xfrm>
          <a:off x="4584700" y="1311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103382</xdr:rowOff>
    </xdr:from>
    <xdr:ext cx="534377" cy="259045"/>
    <xdr:sp macro="" textlink="">
      <xdr:nvSpPr>
        <xdr:cNvPr id="199" name="維持補修費該当値テキスト"/>
        <xdr:cNvSpPr txBox="1"/>
      </xdr:nvSpPr>
      <xdr:spPr>
        <a:xfrm>
          <a:off x="4686300" y="1296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33,661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111519</xdr:rowOff>
    </xdr:from>
    <xdr:to>
      <xdr:col>5</xdr:col>
      <xdr:colOff>409575</xdr:colOff>
      <xdr:row>77</xdr:row>
      <xdr:rowOff>41669</xdr:rowOff>
    </xdr:to>
    <xdr:sp macro="" textlink="">
      <xdr:nvSpPr>
        <xdr:cNvPr id="200" name="円/楕円 199"/>
        <xdr:cNvSpPr/>
      </xdr:nvSpPr>
      <xdr:spPr>
        <a:xfrm>
          <a:off x="3746500" y="131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58196</xdr:rowOff>
    </xdr:from>
    <xdr:ext cx="534377" cy="259045"/>
    <xdr:sp macro="" textlink="">
      <xdr:nvSpPr>
        <xdr:cNvPr id="201" name="テキスト ボックス 200"/>
        <xdr:cNvSpPr txBox="1"/>
      </xdr:nvSpPr>
      <xdr:spPr>
        <a:xfrm>
          <a:off x="3530111" y="129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79273</xdr:rowOff>
    </xdr:from>
    <xdr:to>
      <xdr:col>4</xdr:col>
      <xdr:colOff>206375</xdr:colOff>
      <xdr:row>77</xdr:row>
      <xdr:rowOff>9423</xdr:rowOff>
    </xdr:to>
    <xdr:sp macro="" textlink="">
      <xdr:nvSpPr>
        <xdr:cNvPr id="202" name="円/楕円 201"/>
        <xdr:cNvSpPr/>
      </xdr:nvSpPr>
      <xdr:spPr>
        <a:xfrm>
          <a:off x="2857500" y="131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25950</xdr:rowOff>
    </xdr:from>
    <xdr:ext cx="534377" cy="259045"/>
    <xdr:sp macro="" textlink="">
      <xdr:nvSpPr>
        <xdr:cNvPr id="203" name="テキスト ボックス 202"/>
        <xdr:cNvSpPr txBox="1"/>
      </xdr:nvSpPr>
      <xdr:spPr>
        <a:xfrm>
          <a:off x="2641111" y="128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86220</xdr:rowOff>
    </xdr:from>
    <xdr:to>
      <xdr:col>3</xdr:col>
      <xdr:colOff>3175</xdr:colOff>
      <xdr:row>77</xdr:row>
      <xdr:rowOff>16370</xdr:rowOff>
    </xdr:to>
    <xdr:sp macro="" textlink="">
      <xdr:nvSpPr>
        <xdr:cNvPr id="204" name="円/楕円 203"/>
        <xdr:cNvSpPr/>
      </xdr:nvSpPr>
      <xdr:spPr>
        <a:xfrm>
          <a:off x="1968500" y="1311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32897</xdr:rowOff>
    </xdr:from>
    <xdr:ext cx="534377" cy="259045"/>
    <xdr:sp macro="" textlink="">
      <xdr:nvSpPr>
        <xdr:cNvPr id="205" name="テキスト ボックス 204"/>
        <xdr:cNvSpPr txBox="1"/>
      </xdr:nvSpPr>
      <xdr:spPr>
        <a:xfrm>
          <a:off x="1752111" y="1289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104420</xdr:rowOff>
    </xdr:from>
    <xdr:to>
      <xdr:col>1</xdr:col>
      <xdr:colOff>485775</xdr:colOff>
      <xdr:row>77</xdr:row>
      <xdr:rowOff>34570</xdr:rowOff>
    </xdr:to>
    <xdr:sp macro="" textlink="">
      <xdr:nvSpPr>
        <xdr:cNvPr id="206" name="円/楕円 205"/>
        <xdr:cNvSpPr/>
      </xdr:nvSpPr>
      <xdr:spPr>
        <a:xfrm>
          <a:off x="1079500" y="131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51096</xdr:rowOff>
    </xdr:from>
    <xdr:ext cx="534377" cy="259045"/>
    <xdr:sp macro="" textlink="">
      <xdr:nvSpPr>
        <xdr:cNvPr id="207" name="テキスト ボックス 206"/>
        <xdr:cNvSpPr txBox="1"/>
      </xdr:nvSpPr>
      <xdr:spPr>
        <a:xfrm>
          <a:off x="863111" y="12909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69838</xdr:rowOff>
    </xdr:from>
    <xdr:to>
      <xdr:col>6</xdr:col>
      <xdr:colOff>511175</xdr:colOff>
      <xdr:row>96</xdr:row>
      <xdr:rowOff>154546</xdr:rowOff>
    </xdr:to>
    <xdr:cxnSp macro="">
      <xdr:nvCxnSpPr>
        <xdr:cNvPr id="237" name="直線コネクタ 236"/>
        <xdr:cNvCxnSpPr/>
      </xdr:nvCxnSpPr>
      <xdr:spPr>
        <a:xfrm>
          <a:off x="3797300" y="16529038"/>
          <a:ext cx="838200" cy="8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69838</xdr:rowOff>
    </xdr:from>
    <xdr:to>
      <xdr:col>5</xdr:col>
      <xdr:colOff>358775</xdr:colOff>
      <xdr:row>97</xdr:row>
      <xdr:rowOff>17704</xdr:rowOff>
    </xdr:to>
    <xdr:cxnSp macro="">
      <xdr:nvCxnSpPr>
        <xdr:cNvPr id="240" name="直線コネクタ 239"/>
        <xdr:cNvCxnSpPr/>
      </xdr:nvCxnSpPr>
      <xdr:spPr>
        <a:xfrm flipV="1">
          <a:off x="2908300" y="16529038"/>
          <a:ext cx="889000" cy="11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17704</xdr:rowOff>
    </xdr:from>
    <xdr:to>
      <xdr:col>4</xdr:col>
      <xdr:colOff>155575</xdr:colOff>
      <xdr:row>97</xdr:row>
      <xdr:rowOff>84950</xdr:rowOff>
    </xdr:to>
    <xdr:cxnSp macro="">
      <xdr:nvCxnSpPr>
        <xdr:cNvPr id="243" name="直線コネクタ 242"/>
        <xdr:cNvCxnSpPr/>
      </xdr:nvCxnSpPr>
      <xdr:spPr>
        <a:xfrm flipV="1">
          <a:off x="2019300" y="16648354"/>
          <a:ext cx="889000" cy="6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104233</xdr:rowOff>
    </xdr:from>
    <xdr:ext cx="534377" cy="259045"/>
    <xdr:sp macro="" textlink="">
      <xdr:nvSpPr>
        <xdr:cNvPr id="245" name="テキスト ボックス 244"/>
        <xdr:cNvSpPr txBox="1"/>
      </xdr:nvSpPr>
      <xdr:spPr>
        <a:xfrm>
          <a:off x="2641111" y="1673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84950</xdr:rowOff>
    </xdr:from>
    <xdr:to>
      <xdr:col>2</xdr:col>
      <xdr:colOff>638175</xdr:colOff>
      <xdr:row>97</xdr:row>
      <xdr:rowOff>124828</xdr:rowOff>
    </xdr:to>
    <xdr:cxnSp macro="">
      <xdr:nvCxnSpPr>
        <xdr:cNvPr id="246" name="直線コネクタ 245"/>
        <xdr:cNvCxnSpPr/>
      </xdr:nvCxnSpPr>
      <xdr:spPr>
        <a:xfrm flipV="1">
          <a:off x="1130300" y="16715600"/>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103746</xdr:rowOff>
    </xdr:from>
    <xdr:to>
      <xdr:col>6</xdr:col>
      <xdr:colOff>561975</xdr:colOff>
      <xdr:row>97</xdr:row>
      <xdr:rowOff>33896</xdr:rowOff>
    </xdr:to>
    <xdr:sp macro="" textlink="">
      <xdr:nvSpPr>
        <xdr:cNvPr id="256" name="円/楕円 255"/>
        <xdr:cNvSpPr/>
      </xdr:nvSpPr>
      <xdr:spPr>
        <a:xfrm>
          <a:off x="4584700" y="165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82173</xdr:rowOff>
    </xdr:from>
    <xdr:ext cx="534377" cy="259045"/>
    <xdr:sp macro="" textlink="">
      <xdr:nvSpPr>
        <xdr:cNvPr id="257" name="扶助費該当値テキスト"/>
        <xdr:cNvSpPr txBox="1"/>
      </xdr:nvSpPr>
      <xdr:spPr>
        <a:xfrm>
          <a:off x="4686300" y="1654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19038</xdr:rowOff>
    </xdr:from>
    <xdr:to>
      <xdr:col>5</xdr:col>
      <xdr:colOff>409575</xdr:colOff>
      <xdr:row>96</xdr:row>
      <xdr:rowOff>120638</xdr:rowOff>
    </xdr:to>
    <xdr:sp macro="" textlink="">
      <xdr:nvSpPr>
        <xdr:cNvPr id="258" name="円/楕円 257"/>
        <xdr:cNvSpPr/>
      </xdr:nvSpPr>
      <xdr:spPr>
        <a:xfrm>
          <a:off x="3746500" y="1647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137165</xdr:rowOff>
    </xdr:from>
    <xdr:ext cx="534377" cy="259045"/>
    <xdr:sp macro="" textlink="">
      <xdr:nvSpPr>
        <xdr:cNvPr id="259" name="テキスト ボックス 258"/>
        <xdr:cNvSpPr txBox="1"/>
      </xdr:nvSpPr>
      <xdr:spPr>
        <a:xfrm>
          <a:off x="3530111" y="1625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68,501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138354</xdr:rowOff>
    </xdr:from>
    <xdr:to>
      <xdr:col>4</xdr:col>
      <xdr:colOff>206375</xdr:colOff>
      <xdr:row>97</xdr:row>
      <xdr:rowOff>68504</xdr:rowOff>
    </xdr:to>
    <xdr:sp macro="" textlink="">
      <xdr:nvSpPr>
        <xdr:cNvPr id="260" name="円/楕円 259"/>
        <xdr:cNvSpPr/>
      </xdr:nvSpPr>
      <xdr:spPr>
        <a:xfrm>
          <a:off x="2857500" y="165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85031</xdr:rowOff>
    </xdr:from>
    <xdr:ext cx="534377" cy="259045"/>
    <xdr:sp macro="" textlink="">
      <xdr:nvSpPr>
        <xdr:cNvPr id="261" name="テキスト ボックス 260"/>
        <xdr:cNvSpPr txBox="1"/>
      </xdr:nvSpPr>
      <xdr:spPr>
        <a:xfrm>
          <a:off x="2641111" y="1637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34150</xdr:rowOff>
    </xdr:from>
    <xdr:to>
      <xdr:col>3</xdr:col>
      <xdr:colOff>3175</xdr:colOff>
      <xdr:row>97</xdr:row>
      <xdr:rowOff>135750</xdr:rowOff>
    </xdr:to>
    <xdr:sp macro="" textlink="">
      <xdr:nvSpPr>
        <xdr:cNvPr id="262" name="円/楕円 261"/>
        <xdr:cNvSpPr/>
      </xdr:nvSpPr>
      <xdr:spPr>
        <a:xfrm>
          <a:off x="1968500" y="166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126877</xdr:rowOff>
    </xdr:from>
    <xdr:ext cx="534377" cy="259045"/>
    <xdr:sp macro="" textlink="">
      <xdr:nvSpPr>
        <xdr:cNvPr id="263" name="テキスト ボックス 262"/>
        <xdr:cNvSpPr txBox="1"/>
      </xdr:nvSpPr>
      <xdr:spPr>
        <a:xfrm>
          <a:off x="1752111" y="1675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53,811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74028</xdr:rowOff>
    </xdr:from>
    <xdr:to>
      <xdr:col>1</xdr:col>
      <xdr:colOff>485775</xdr:colOff>
      <xdr:row>98</xdr:row>
      <xdr:rowOff>4178</xdr:rowOff>
    </xdr:to>
    <xdr:sp macro="" textlink="">
      <xdr:nvSpPr>
        <xdr:cNvPr id="264" name="円/楕円 263"/>
        <xdr:cNvSpPr/>
      </xdr:nvSpPr>
      <xdr:spPr>
        <a:xfrm>
          <a:off x="1079500" y="1670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166755</xdr:rowOff>
    </xdr:from>
    <xdr:ext cx="534377" cy="259045"/>
    <xdr:sp macro="" textlink="">
      <xdr:nvSpPr>
        <xdr:cNvPr id="265" name="テキスト ボックス 264"/>
        <xdr:cNvSpPr txBox="1"/>
      </xdr:nvSpPr>
      <xdr:spPr>
        <a:xfrm>
          <a:off x="863111" y="1679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168441</xdr:rowOff>
    </xdr:from>
    <xdr:to>
      <xdr:col>15</xdr:col>
      <xdr:colOff>180975</xdr:colOff>
      <xdr:row>35</xdr:row>
      <xdr:rowOff>161772</xdr:rowOff>
    </xdr:to>
    <xdr:cxnSp macro="">
      <xdr:nvCxnSpPr>
        <xdr:cNvPr id="294" name="直線コネクタ 293"/>
        <xdr:cNvCxnSpPr/>
      </xdr:nvCxnSpPr>
      <xdr:spPr>
        <a:xfrm flipV="1">
          <a:off x="9639300" y="5997741"/>
          <a:ext cx="838200" cy="1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161772</xdr:rowOff>
    </xdr:from>
    <xdr:to>
      <xdr:col>14</xdr:col>
      <xdr:colOff>28575</xdr:colOff>
      <xdr:row>36</xdr:row>
      <xdr:rowOff>119928</xdr:rowOff>
    </xdr:to>
    <xdr:cxnSp macro="">
      <xdr:nvCxnSpPr>
        <xdr:cNvPr id="297" name="直線コネクタ 296"/>
        <xdr:cNvCxnSpPr/>
      </xdr:nvCxnSpPr>
      <xdr:spPr>
        <a:xfrm flipV="1">
          <a:off x="8750300" y="6162522"/>
          <a:ext cx="889000" cy="12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106299</xdr:rowOff>
    </xdr:from>
    <xdr:ext cx="599010" cy="259045"/>
    <xdr:sp macro="" textlink="">
      <xdr:nvSpPr>
        <xdr:cNvPr id="299" name="テキスト ボックス 298"/>
        <xdr:cNvSpPr txBox="1"/>
      </xdr:nvSpPr>
      <xdr:spPr>
        <a:xfrm>
          <a:off x="9339794"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119928</xdr:rowOff>
    </xdr:from>
    <xdr:to>
      <xdr:col>12</xdr:col>
      <xdr:colOff>511175</xdr:colOff>
      <xdr:row>37</xdr:row>
      <xdr:rowOff>164</xdr:rowOff>
    </xdr:to>
    <xdr:cxnSp macro="">
      <xdr:nvCxnSpPr>
        <xdr:cNvPr id="300" name="直線コネクタ 299"/>
        <xdr:cNvCxnSpPr/>
      </xdr:nvCxnSpPr>
      <xdr:spPr>
        <a:xfrm flipV="1">
          <a:off x="7861300" y="6292128"/>
          <a:ext cx="889000" cy="5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128630</xdr:rowOff>
    </xdr:from>
    <xdr:ext cx="599010" cy="259045"/>
    <xdr:sp macro="" textlink="">
      <xdr:nvSpPr>
        <xdr:cNvPr id="302" name="テキスト ボックス 301"/>
        <xdr:cNvSpPr txBox="1"/>
      </xdr:nvSpPr>
      <xdr:spPr>
        <a:xfrm>
          <a:off x="8450794"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164</xdr:rowOff>
    </xdr:from>
    <xdr:to>
      <xdr:col>11</xdr:col>
      <xdr:colOff>307975</xdr:colOff>
      <xdr:row>37</xdr:row>
      <xdr:rowOff>15044</xdr:rowOff>
    </xdr:to>
    <xdr:cxnSp macro="">
      <xdr:nvCxnSpPr>
        <xdr:cNvPr id="303" name="直線コネクタ 302"/>
        <xdr:cNvCxnSpPr/>
      </xdr:nvCxnSpPr>
      <xdr:spPr>
        <a:xfrm flipV="1">
          <a:off x="6972300" y="6343814"/>
          <a:ext cx="889000" cy="1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117641</xdr:rowOff>
    </xdr:from>
    <xdr:to>
      <xdr:col>15</xdr:col>
      <xdr:colOff>231775</xdr:colOff>
      <xdr:row>35</xdr:row>
      <xdr:rowOff>47791</xdr:rowOff>
    </xdr:to>
    <xdr:sp macro="" textlink="">
      <xdr:nvSpPr>
        <xdr:cNvPr id="313" name="円/楕円 312"/>
        <xdr:cNvSpPr/>
      </xdr:nvSpPr>
      <xdr:spPr>
        <a:xfrm>
          <a:off x="10426700" y="59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140518</xdr:rowOff>
    </xdr:from>
    <xdr:ext cx="599010" cy="259045"/>
    <xdr:sp macro="" textlink="">
      <xdr:nvSpPr>
        <xdr:cNvPr id="314" name="補助費等該当値テキスト"/>
        <xdr:cNvSpPr txBox="1"/>
      </xdr:nvSpPr>
      <xdr:spPr>
        <a:xfrm>
          <a:off x="10528300" y="579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384,913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110972</xdr:rowOff>
    </xdr:from>
    <xdr:to>
      <xdr:col>14</xdr:col>
      <xdr:colOff>79375</xdr:colOff>
      <xdr:row>36</xdr:row>
      <xdr:rowOff>41122</xdr:rowOff>
    </xdr:to>
    <xdr:sp macro="" textlink="">
      <xdr:nvSpPr>
        <xdr:cNvPr id="315" name="円/楕円 314"/>
        <xdr:cNvSpPr/>
      </xdr:nvSpPr>
      <xdr:spPr>
        <a:xfrm>
          <a:off x="9588500" y="61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57649</xdr:rowOff>
    </xdr:from>
    <xdr:ext cx="599010" cy="259045"/>
    <xdr:sp macro="" textlink="">
      <xdr:nvSpPr>
        <xdr:cNvPr id="316" name="テキスト ボックス 315"/>
        <xdr:cNvSpPr txBox="1"/>
      </xdr:nvSpPr>
      <xdr:spPr>
        <a:xfrm>
          <a:off x="9339794" y="5886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69128</xdr:rowOff>
    </xdr:from>
    <xdr:to>
      <xdr:col>12</xdr:col>
      <xdr:colOff>561975</xdr:colOff>
      <xdr:row>36</xdr:row>
      <xdr:rowOff>170728</xdr:rowOff>
    </xdr:to>
    <xdr:sp macro="" textlink="">
      <xdr:nvSpPr>
        <xdr:cNvPr id="317" name="円/楕円 316"/>
        <xdr:cNvSpPr/>
      </xdr:nvSpPr>
      <xdr:spPr>
        <a:xfrm>
          <a:off x="8699500" y="62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15805</xdr:rowOff>
    </xdr:from>
    <xdr:ext cx="599010" cy="259045"/>
    <xdr:sp macro="" textlink="">
      <xdr:nvSpPr>
        <xdr:cNvPr id="318" name="テキスト ボックス 317"/>
        <xdr:cNvSpPr txBox="1"/>
      </xdr:nvSpPr>
      <xdr:spPr>
        <a:xfrm>
          <a:off x="8450794" y="601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230,379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120814</xdr:rowOff>
    </xdr:from>
    <xdr:to>
      <xdr:col>11</xdr:col>
      <xdr:colOff>358775</xdr:colOff>
      <xdr:row>37</xdr:row>
      <xdr:rowOff>50964</xdr:rowOff>
    </xdr:to>
    <xdr:sp macro="" textlink="">
      <xdr:nvSpPr>
        <xdr:cNvPr id="319" name="円/楕円 318"/>
        <xdr:cNvSpPr/>
      </xdr:nvSpPr>
      <xdr:spPr>
        <a:xfrm>
          <a:off x="7810500" y="62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67491</xdr:rowOff>
    </xdr:from>
    <xdr:ext cx="599010" cy="259045"/>
    <xdr:sp macro="" textlink="">
      <xdr:nvSpPr>
        <xdr:cNvPr id="320" name="テキスト ボックス 319"/>
        <xdr:cNvSpPr txBox="1"/>
      </xdr:nvSpPr>
      <xdr:spPr>
        <a:xfrm>
          <a:off x="7561794" y="60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135694</xdr:rowOff>
    </xdr:from>
    <xdr:to>
      <xdr:col>10</xdr:col>
      <xdr:colOff>155575</xdr:colOff>
      <xdr:row>37</xdr:row>
      <xdr:rowOff>65844</xdr:rowOff>
    </xdr:to>
    <xdr:sp macro="" textlink="">
      <xdr:nvSpPr>
        <xdr:cNvPr id="321" name="円/楕円 320"/>
        <xdr:cNvSpPr/>
      </xdr:nvSpPr>
      <xdr:spPr>
        <a:xfrm>
          <a:off x="6921500" y="630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82371</xdr:rowOff>
    </xdr:from>
    <xdr:ext cx="599010" cy="259045"/>
    <xdr:sp macro="" textlink="">
      <xdr:nvSpPr>
        <xdr:cNvPr id="322" name="テキスト ボックス 321"/>
        <xdr:cNvSpPr txBox="1"/>
      </xdr:nvSpPr>
      <xdr:spPr>
        <a:xfrm>
          <a:off x="6672794" y="608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130983</xdr:rowOff>
    </xdr:from>
    <xdr:to>
      <xdr:col>15</xdr:col>
      <xdr:colOff>180975</xdr:colOff>
      <xdr:row>57</xdr:row>
      <xdr:rowOff>143402</xdr:rowOff>
    </xdr:to>
    <xdr:cxnSp macro="">
      <xdr:nvCxnSpPr>
        <xdr:cNvPr id="351" name="直線コネクタ 350"/>
        <xdr:cNvCxnSpPr/>
      </xdr:nvCxnSpPr>
      <xdr:spPr>
        <a:xfrm>
          <a:off x="9639300" y="9903633"/>
          <a:ext cx="838200" cy="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101268</xdr:rowOff>
    </xdr:from>
    <xdr:ext cx="599010" cy="259045"/>
    <xdr:sp macro="" textlink="">
      <xdr:nvSpPr>
        <xdr:cNvPr id="352" name="普通建設事業費平均値テキスト"/>
        <xdr:cNvSpPr txBox="1"/>
      </xdr:nvSpPr>
      <xdr:spPr>
        <a:xfrm>
          <a:off x="10528300" y="9873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52867</xdr:rowOff>
    </xdr:from>
    <xdr:to>
      <xdr:col>14</xdr:col>
      <xdr:colOff>28575</xdr:colOff>
      <xdr:row>57</xdr:row>
      <xdr:rowOff>130983</xdr:rowOff>
    </xdr:to>
    <xdr:cxnSp macro="">
      <xdr:nvCxnSpPr>
        <xdr:cNvPr id="354" name="直線コネクタ 353"/>
        <xdr:cNvCxnSpPr/>
      </xdr:nvCxnSpPr>
      <xdr:spPr>
        <a:xfrm>
          <a:off x="8750300" y="9825517"/>
          <a:ext cx="8890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52867</xdr:rowOff>
    </xdr:from>
    <xdr:to>
      <xdr:col>12</xdr:col>
      <xdr:colOff>511175</xdr:colOff>
      <xdr:row>58</xdr:row>
      <xdr:rowOff>39221</xdr:rowOff>
    </xdr:to>
    <xdr:cxnSp macro="">
      <xdr:nvCxnSpPr>
        <xdr:cNvPr id="357" name="直線コネクタ 356"/>
        <xdr:cNvCxnSpPr/>
      </xdr:nvCxnSpPr>
      <xdr:spPr>
        <a:xfrm flipV="1">
          <a:off x="7861300" y="9825517"/>
          <a:ext cx="889000" cy="15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39221</xdr:rowOff>
    </xdr:from>
    <xdr:to>
      <xdr:col>11</xdr:col>
      <xdr:colOff>307975</xdr:colOff>
      <xdr:row>58</xdr:row>
      <xdr:rowOff>75905</xdr:rowOff>
    </xdr:to>
    <xdr:cxnSp macro="">
      <xdr:nvCxnSpPr>
        <xdr:cNvPr id="360" name="直線コネクタ 359"/>
        <xdr:cNvCxnSpPr/>
      </xdr:nvCxnSpPr>
      <xdr:spPr>
        <a:xfrm flipV="1">
          <a:off x="6972300" y="9983321"/>
          <a:ext cx="889000" cy="3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92602</xdr:rowOff>
    </xdr:from>
    <xdr:to>
      <xdr:col>15</xdr:col>
      <xdr:colOff>231775</xdr:colOff>
      <xdr:row>58</xdr:row>
      <xdr:rowOff>22752</xdr:rowOff>
    </xdr:to>
    <xdr:sp macro="" textlink="">
      <xdr:nvSpPr>
        <xdr:cNvPr id="370" name="円/楕円 369"/>
        <xdr:cNvSpPr/>
      </xdr:nvSpPr>
      <xdr:spPr>
        <a:xfrm>
          <a:off x="10426700" y="98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115479</xdr:rowOff>
    </xdr:from>
    <xdr:ext cx="599010" cy="259045"/>
    <xdr:sp macro="" textlink="">
      <xdr:nvSpPr>
        <xdr:cNvPr id="371" name="普通建設事業費該当値テキスト"/>
        <xdr:cNvSpPr txBox="1"/>
      </xdr:nvSpPr>
      <xdr:spPr>
        <a:xfrm>
          <a:off x="10528300" y="971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320,142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80183</xdr:rowOff>
    </xdr:from>
    <xdr:to>
      <xdr:col>14</xdr:col>
      <xdr:colOff>79375</xdr:colOff>
      <xdr:row>58</xdr:row>
      <xdr:rowOff>10333</xdr:rowOff>
    </xdr:to>
    <xdr:sp macro="" textlink="">
      <xdr:nvSpPr>
        <xdr:cNvPr id="372" name="円/楕円 371"/>
        <xdr:cNvSpPr/>
      </xdr:nvSpPr>
      <xdr:spPr>
        <a:xfrm>
          <a:off x="9588500" y="98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26860</xdr:rowOff>
    </xdr:from>
    <xdr:ext cx="599010" cy="259045"/>
    <xdr:sp macro="" textlink="">
      <xdr:nvSpPr>
        <xdr:cNvPr id="373" name="テキスト ボックス 372"/>
        <xdr:cNvSpPr txBox="1"/>
      </xdr:nvSpPr>
      <xdr:spPr>
        <a:xfrm>
          <a:off x="9339794" y="9628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336,439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2067</xdr:rowOff>
    </xdr:from>
    <xdr:to>
      <xdr:col>12</xdr:col>
      <xdr:colOff>561975</xdr:colOff>
      <xdr:row>57</xdr:row>
      <xdr:rowOff>103667</xdr:rowOff>
    </xdr:to>
    <xdr:sp macro="" textlink="">
      <xdr:nvSpPr>
        <xdr:cNvPr id="374" name="円/楕円 373"/>
        <xdr:cNvSpPr/>
      </xdr:nvSpPr>
      <xdr:spPr>
        <a:xfrm>
          <a:off x="8699500" y="97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120194</xdr:rowOff>
    </xdr:from>
    <xdr:ext cx="599010" cy="259045"/>
    <xdr:sp macro="" textlink="">
      <xdr:nvSpPr>
        <xdr:cNvPr id="375" name="テキスト ボックス 374"/>
        <xdr:cNvSpPr txBox="1"/>
      </xdr:nvSpPr>
      <xdr:spPr>
        <a:xfrm>
          <a:off x="8450794" y="9549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159871</xdr:rowOff>
    </xdr:from>
    <xdr:to>
      <xdr:col>11</xdr:col>
      <xdr:colOff>358775</xdr:colOff>
      <xdr:row>58</xdr:row>
      <xdr:rowOff>90021</xdr:rowOff>
    </xdr:to>
    <xdr:sp macro="" textlink="">
      <xdr:nvSpPr>
        <xdr:cNvPr id="376" name="円/楕円 375"/>
        <xdr:cNvSpPr/>
      </xdr:nvSpPr>
      <xdr:spPr>
        <a:xfrm>
          <a:off x="7810500" y="99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106548</xdr:rowOff>
    </xdr:from>
    <xdr:ext cx="599010" cy="259045"/>
    <xdr:sp macro="" textlink="">
      <xdr:nvSpPr>
        <xdr:cNvPr id="377" name="テキスト ボックス 376"/>
        <xdr:cNvSpPr txBox="1"/>
      </xdr:nvSpPr>
      <xdr:spPr>
        <a:xfrm>
          <a:off x="7561794" y="97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231,862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25105</xdr:rowOff>
    </xdr:from>
    <xdr:to>
      <xdr:col>10</xdr:col>
      <xdr:colOff>155575</xdr:colOff>
      <xdr:row>58</xdr:row>
      <xdr:rowOff>126705</xdr:rowOff>
    </xdr:to>
    <xdr:sp macro="" textlink="">
      <xdr:nvSpPr>
        <xdr:cNvPr id="378" name="円/楕円 377"/>
        <xdr:cNvSpPr/>
      </xdr:nvSpPr>
      <xdr:spPr>
        <a:xfrm>
          <a:off x="6921500" y="99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117832</xdr:rowOff>
    </xdr:from>
    <xdr:ext cx="599010" cy="259045"/>
    <xdr:sp macro="" textlink="">
      <xdr:nvSpPr>
        <xdr:cNvPr id="379" name="テキスト ボックス 378"/>
        <xdr:cNvSpPr txBox="1"/>
      </xdr:nvSpPr>
      <xdr:spPr>
        <a:xfrm>
          <a:off x="6672794" y="10061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133052</xdr:rowOff>
    </xdr:from>
    <xdr:to>
      <xdr:col>15</xdr:col>
      <xdr:colOff>180975</xdr:colOff>
      <xdr:row>78</xdr:row>
      <xdr:rowOff>162877</xdr:rowOff>
    </xdr:to>
    <xdr:cxnSp macro="">
      <xdr:nvCxnSpPr>
        <xdr:cNvPr id="408" name="直線コネクタ 407"/>
        <xdr:cNvCxnSpPr/>
      </xdr:nvCxnSpPr>
      <xdr:spPr>
        <a:xfrm>
          <a:off x="9639300" y="13506152"/>
          <a:ext cx="8382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112077</xdr:rowOff>
    </xdr:from>
    <xdr:to>
      <xdr:col>15</xdr:col>
      <xdr:colOff>231775</xdr:colOff>
      <xdr:row>79</xdr:row>
      <xdr:rowOff>42227</xdr:rowOff>
    </xdr:to>
    <xdr:sp macro="" textlink="">
      <xdr:nvSpPr>
        <xdr:cNvPr id="418" name="円/楕円 417"/>
        <xdr:cNvSpPr/>
      </xdr:nvSpPr>
      <xdr:spPr>
        <a:xfrm>
          <a:off x="10426700" y="134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27004</xdr:rowOff>
    </xdr:from>
    <xdr:ext cx="534377" cy="259045"/>
    <xdr:sp macro="" textlink="">
      <xdr:nvSpPr>
        <xdr:cNvPr id="419" name="普通建設事業費 （ うち新規整備　）該当値テキスト"/>
        <xdr:cNvSpPr txBox="1"/>
      </xdr:nvSpPr>
      <xdr:spPr>
        <a:xfrm>
          <a:off x="10528300" y="134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82252</xdr:rowOff>
    </xdr:from>
    <xdr:to>
      <xdr:col>14</xdr:col>
      <xdr:colOff>79375</xdr:colOff>
      <xdr:row>79</xdr:row>
      <xdr:rowOff>12402</xdr:rowOff>
    </xdr:to>
    <xdr:sp macro="" textlink="">
      <xdr:nvSpPr>
        <xdr:cNvPr id="420" name="円/楕円 419"/>
        <xdr:cNvSpPr/>
      </xdr:nvSpPr>
      <xdr:spPr>
        <a:xfrm>
          <a:off x="9588500" y="1345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3529</xdr:rowOff>
    </xdr:from>
    <xdr:ext cx="534377" cy="259045"/>
    <xdr:sp macro="" textlink="">
      <xdr:nvSpPr>
        <xdr:cNvPr id="421" name="テキスト ボックス 420"/>
        <xdr:cNvSpPr txBox="1"/>
      </xdr:nvSpPr>
      <xdr:spPr>
        <a:xfrm>
          <a:off x="9372111" y="1354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107288</xdr:rowOff>
    </xdr:from>
    <xdr:to>
      <xdr:col>15</xdr:col>
      <xdr:colOff>180975</xdr:colOff>
      <xdr:row>98</xdr:row>
      <xdr:rowOff>8630</xdr:rowOff>
    </xdr:to>
    <xdr:cxnSp macro="">
      <xdr:nvCxnSpPr>
        <xdr:cNvPr id="448" name="直線コネクタ 447"/>
        <xdr:cNvCxnSpPr/>
      </xdr:nvCxnSpPr>
      <xdr:spPr>
        <a:xfrm>
          <a:off x="9639300" y="16737938"/>
          <a:ext cx="838200" cy="7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122043</xdr:rowOff>
    </xdr:from>
    <xdr:ext cx="599010" cy="259045"/>
    <xdr:sp macro="" textlink="">
      <xdr:nvSpPr>
        <xdr:cNvPr id="449" name="普通建設事業費 （ うち更新整備　）平均値テキスト"/>
        <xdr:cNvSpPr txBox="1"/>
      </xdr:nvSpPr>
      <xdr:spPr>
        <a:xfrm>
          <a:off x="10528300" y="16752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129280</xdr:rowOff>
    </xdr:from>
    <xdr:to>
      <xdr:col>15</xdr:col>
      <xdr:colOff>231775</xdr:colOff>
      <xdr:row>98</xdr:row>
      <xdr:rowOff>59430</xdr:rowOff>
    </xdr:to>
    <xdr:sp macro="" textlink="">
      <xdr:nvSpPr>
        <xdr:cNvPr id="458" name="円/楕円 457"/>
        <xdr:cNvSpPr/>
      </xdr:nvSpPr>
      <xdr:spPr>
        <a:xfrm>
          <a:off x="10426700" y="167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152157</xdr:rowOff>
    </xdr:from>
    <xdr:ext cx="599010" cy="259045"/>
    <xdr:sp macro="" textlink="">
      <xdr:nvSpPr>
        <xdr:cNvPr id="459" name="普通建設事業費 （ うち更新整備　）該当値テキスト"/>
        <xdr:cNvSpPr txBox="1"/>
      </xdr:nvSpPr>
      <xdr:spPr>
        <a:xfrm>
          <a:off x="10528300" y="1661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143,340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56488</xdr:rowOff>
    </xdr:from>
    <xdr:to>
      <xdr:col>14</xdr:col>
      <xdr:colOff>79375</xdr:colOff>
      <xdr:row>97</xdr:row>
      <xdr:rowOff>158088</xdr:rowOff>
    </xdr:to>
    <xdr:sp macro="" textlink="">
      <xdr:nvSpPr>
        <xdr:cNvPr id="460" name="円/楕円 459"/>
        <xdr:cNvSpPr/>
      </xdr:nvSpPr>
      <xdr:spPr>
        <a:xfrm>
          <a:off x="9588500" y="166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3165</xdr:rowOff>
    </xdr:from>
    <xdr:ext cx="599010" cy="259045"/>
    <xdr:sp macro="" textlink="">
      <xdr:nvSpPr>
        <xdr:cNvPr id="461" name="テキスト ボックス 460"/>
        <xdr:cNvSpPr txBox="1"/>
      </xdr:nvSpPr>
      <xdr:spPr>
        <a:xfrm>
          <a:off x="9339794" y="1646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133368</xdr:rowOff>
    </xdr:from>
    <xdr:to>
      <xdr:col>23</xdr:col>
      <xdr:colOff>517525</xdr:colOff>
      <xdr:row>38</xdr:row>
      <xdr:rowOff>139688</xdr:rowOff>
    </xdr:to>
    <xdr:cxnSp macro="">
      <xdr:nvCxnSpPr>
        <xdr:cNvPr id="488" name="直線コネクタ 487"/>
        <xdr:cNvCxnSpPr/>
      </xdr:nvCxnSpPr>
      <xdr:spPr>
        <a:xfrm>
          <a:off x="15481300" y="6648468"/>
          <a:ext cx="8382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126306</xdr:rowOff>
    </xdr:from>
    <xdr:to>
      <xdr:col>22</xdr:col>
      <xdr:colOff>365125</xdr:colOff>
      <xdr:row>38</xdr:row>
      <xdr:rowOff>133368</xdr:rowOff>
    </xdr:to>
    <xdr:cxnSp macro="">
      <xdr:nvCxnSpPr>
        <xdr:cNvPr id="491" name="直線コネクタ 490"/>
        <xdr:cNvCxnSpPr/>
      </xdr:nvCxnSpPr>
      <xdr:spPr>
        <a:xfrm>
          <a:off x="14592300" y="6641406"/>
          <a:ext cx="889000" cy="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126306</xdr:rowOff>
    </xdr:from>
    <xdr:to>
      <xdr:col>21</xdr:col>
      <xdr:colOff>161925</xdr:colOff>
      <xdr:row>38</xdr:row>
      <xdr:rowOff>139695</xdr:rowOff>
    </xdr:to>
    <xdr:cxnSp macro="">
      <xdr:nvCxnSpPr>
        <xdr:cNvPr id="494" name="直線コネクタ 493"/>
        <xdr:cNvCxnSpPr/>
      </xdr:nvCxnSpPr>
      <xdr:spPr>
        <a:xfrm flipV="1">
          <a:off x="13703300" y="6641406"/>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133647</xdr:rowOff>
    </xdr:from>
    <xdr:to>
      <xdr:col>19</xdr:col>
      <xdr:colOff>644525</xdr:colOff>
      <xdr:row>38</xdr:row>
      <xdr:rowOff>139695</xdr:rowOff>
    </xdr:to>
    <xdr:cxnSp macro="">
      <xdr:nvCxnSpPr>
        <xdr:cNvPr id="497" name="直線コネクタ 496"/>
        <xdr:cNvCxnSpPr/>
      </xdr:nvCxnSpPr>
      <xdr:spPr>
        <a:xfrm>
          <a:off x="12814300" y="6648747"/>
          <a:ext cx="889000" cy="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88888</xdr:rowOff>
    </xdr:from>
    <xdr:to>
      <xdr:col>23</xdr:col>
      <xdr:colOff>568325</xdr:colOff>
      <xdr:row>39</xdr:row>
      <xdr:rowOff>19038</xdr:rowOff>
    </xdr:to>
    <xdr:sp macro="" textlink="">
      <xdr:nvSpPr>
        <xdr:cNvPr id="507" name="円/楕円 506"/>
        <xdr:cNvSpPr/>
      </xdr:nvSpPr>
      <xdr:spPr>
        <a:xfrm>
          <a:off x="16268700" y="66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34099</xdr:rowOff>
    </xdr:from>
    <xdr:ext cx="249299" cy="259045"/>
    <xdr:sp macro="" textlink="">
      <xdr:nvSpPr>
        <xdr:cNvPr id="508" name="災害復旧事業費該当値テキスト"/>
        <xdr:cNvSpPr txBox="1"/>
      </xdr:nvSpPr>
      <xdr:spPr>
        <a:xfrm>
          <a:off x="16370300" y="65491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82568</xdr:rowOff>
    </xdr:from>
    <xdr:to>
      <xdr:col>22</xdr:col>
      <xdr:colOff>415925</xdr:colOff>
      <xdr:row>39</xdr:row>
      <xdr:rowOff>12718</xdr:rowOff>
    </xdr:to>
    <xdr:sp macro="" textlink="">
      <xdr:nvSpPr>
        <xdr:cNvPr id="509" name="円/楕円 508"/>
        <xdr:cNvSpPr/>
      </xdr:nvSpPr>
      <xdr:spPr>
        <a:xfrm>
          <a:off x="15430500" y="659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3845</xdr:rowOff>
    </xdr:from>
    <xdr:ext cx="469744" cy="259045"/>
    <xdr:sp macro="" textlink="">
      <xdr:nvSpPr>
        <xdr:cNvPr id="510" name="テキスト ボックス 509"/>
        <xdr:cNvSpPr txBox="1"/>
      </xdr:nvSpPr>
      <xdr:spPr>
        <a:xfrm>
          <a:off x="15246427" y="669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75506</xdr:rowOff>
    </xdr:from>
    <xdr:to>
      <xdr:col>21</xdr:col>
      <xdr:colOff>212725</xdr:colOff>
      <xdr:row>39</xdr:row>
      <xdr:rowOff>5656</xdr:rowOff>
    </xdr:to>
    <xdr:sp macro="" textlink="">
      <xdr:nvSpPr>
        <xdr:cNvPr id="511" name="円/楕円 510"/>
        <xdr:cNvSpPr/>
      </xdr:nvSpPr>
      <xdr:spPr>
        <a:xfrm>
          <a:off x="14541500" y="65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168233</xdr:rowOff>
    </xdr:from>
    <xdr:ext cx="469744" cy="259045"/>
    <xdr:sp macro="" textlink="">
      <xdr:nvSpPr>
        <xdr:cNvPr id="512" name="テキスト ボックス 511"/>
        <xdr:cNvSpPr txBox="1"/>
      </xdr:nvSpPr>
      <xdr:spPr>
        <a:xfrm>
          <a:off x="14357427" y="66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88895</xdr:rowOff>
    </xdr:from>
    <xdr:to>
      <xdr:col>20</xdr:col>
      <xdr:colOff>9525</xdr:colOff>
      <xdr:row>39</xdr:row>
      <xdr:rowOff>19045</xdr:rowOff>
    </xdr:to>
    <xdr:sp macro="" textlink="">
      <xdr:nvSpPr>
        <xdr:cNvPr id="513" name="円/楕円 512"/>
        <xdr:cNvSpPr/>
      </xdr:nvSpPr>
      <xdr:spPr>
        <a:xfrm>
          <a:off x="13652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10172</xdr:rowOff>
    </xdr:from>
    <xdr:ext cx="249299" cy="259045"/>
    <xdr:sp macro="" textlink="">
      <xdr:nvSpPr>
        <xdr:cNvPr id="514" name="テキスト ボックス 513"/>
        <xdr:cNvSpPr txBox="1"/>
      </xdr:nvSpPr>
      <xdr:spPr>
        <a:xfrm>
          <a:off x="13578649"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82847</xdr:rowOff>
    </xdr:from>
    <xdr:to>
      <xdr:col>18</xdr:col>
      <xdr:colOff>492125</xdr:colOff>
      <xdr:row>39</xdr:row>
      <xdr:rowOff>12997</xdr:rowOff>
    </xdr:to>
    <xdr:sp macro="" textlink="">
      <xdr:nvSpPr>
        <xdr:cNvPr id="515" name="円/楕円 514"/>
        <xdr:cNvSpPr/>
      </xdr:nvSpPr>
      <xdr:spPr>
        <a:xfrm>
          <a:off x="12763500" y="65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4124</xdr:rowOff>
    </xdr:from>
    <xdr:ext cx="469744" cy="259045"/>
    <xdr:sp macro="" textlink="">
      <xdr:nvSpPr>
        <xdr:cNvPr id="516" name="テキスト ボックス 515"/>
        <xdr:cNvSpPr txBox="1"/>
      </xdr:nvSpPr>
      <xdr:spPr>
        <a:xfrm>
          <a:off x="12579427" y="66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144387</xdr:rowOff>
    </xdr:from>
    <xdr:to>
      <xdr:col>23</xdr:col>
      <xdr:colOff>517525</xdr:colOff>
      <xdr:row>76</xdr:row>
      <xdr:rowOff>157003</xdr:rowOff>
    </xdr:to>
    <xdr:cxnSp macro="">
      <xdr:nvCxnSpPr>
        <xdr:cNvPr id="600" name="直線コネクタ 599"/>
        <xdr:cNvCxnSpPr/>
      </xdr:nvCxnSpPr>
      <xdr:spPr>
        <a:xfrm>
          <a:off x="15481300" y="13174587"/>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140519</xdr:rowOff>
    </xdr:from>
    <xdr:to>
      <xdr:col>22</xdr:col>
      <xdr:colOff>365125</xdr:colOff>
      <xdr:row>76</xdr:row>
      <xdr:rowOff>144387</xdr:rowOff>
    </xdr:to>
    <xdr:cxnSp macro="">
      <xdr:nvCxnSpPr>
        <xdr:cNvPr id="603" name="直線コネクタ 602"/>
        <xdr:cNvCxnSpPr/>
      </xdr:nvCxnSpPr>
      <xdr:spPr>
        <a:xfrm>
          <a:off x="14592300" y="1317071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140519</xdr:rowOff>
    </xdr:from>
    <xdr:to>
      <xdr:col>21</xdr:col>
      <xdr:colOff>161925</xdr:colOff>
      <xdr:row>76</xdr:row>
      <xdr:rowOff>149667</xdr:rowOff>
    </xdr:to>
    <xdr:cxnSp macro="">
      <xdr:nvCxnSpPr>
        <xdr:cNvPr id="606" name="直線コネクタ 605"/>
        <xdr:cNvCxnSpPr/>
      </xdr:nvCxnSpPr>
      <xdr:spPr>
        <a:xfrm flipV="1">
          <a:off x="13703300" y="13170719"/>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149667</xdr:rowOff>
    </xdr:from>
    <xdr:to>
      <xdr:col>19</xdr:col>
      <xdr:colOff>644525</xdr:colOff>
      <xdr:row>76</xdr:row>
      <xdr:rowOff>151915</xdr:rowOff>
    </xdr:to>
    <xdr:cxnSp macro="">
      <xdr:nvCxnSpPr>
        <xdr:cNvPr id="609" name="直線コネクタ 608"/>
        <xdr:cNvCxnSpPr/>
      </xdr:nvCxnSpPr>
      <xdr:spPr>
        <a:xfrm flipV="1">
          <a:off x="12814300" y="1317986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106203</xdr:rowOff>
    </xdr:from>
    <xdr:to>
      <xdr:col>23</xdr:col>
      <xdr:colOff>568325</xdr:colOff>
      <xdr:row>77</xdr:row>
      <xdr:rowOff>36353</xdr:rowOff>
    </xdr:to>
    <xdr:sp macro="" textlink="">
      <xdr:nvSpPr>
        <xdr:cNvPr id="619" name="円/楕円 618"/>
        <xdr:cNvSpPr/>
      </xdr:nvSpPr>
      <xdr:spPr>
        <a:xfrm>
          <a:off x="16268700" y="131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129080</xdr:rowOff>
    </xdr:from>
    <xdr:ext cx="599010" cy="259045"/>
    <xdr:sp macro="" textlink="">
      <xdr:nvSpPr>
        <xdr:cNvPr id="620" name="公債費該当値テキスト"/>
        <xdr:cNvSpPr txBox="1"/>
      </xdr:nvSpPr>
      <xdr:spPr>
        <a:xfrm>
          <a:off x="16370300" y="12987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210,917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93587</xdr:rowOff>
    </xdr:from>
    <xdr:to>
      <xdr:col>22</xdr:col>
      <xdr:colOff>415925</xdr:colOff>
      <xdr:row>77</xdr:row>
      <xdr:rowOff>23737</xdr:rowOff>
    </xdr:to>
    <xdr:sp macro="" textlink="">
      <xdr:nvSpPr>
        <xdr:cNvPr id="621" name="円/楕円 620"/>
        <xdr:cNvSpPr/>
      </xdr:nvSpPr>
      <xdr:spPr>
        <a:xfrm>
          <a:off x="15430500" y="131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40264</xdr:rowOff>
    </xdr:from>
    <xdr:ext cx="599010" cy="259045"/>
    <xdr:sp macro="" textlink="">
      <xdr:nvSpPr>
        <xdr:cNvPr id="622" name="テキスト ボックス 621"/>
        <xdr:cNvSpPr txBox="1"/>
      </xdr:nvSpPr>
      <xdr:spPr>
        <a:xfrm>
          <a:off x="15181794" y="128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89719</xdr:rowOff>
    </xdr:from>
    <xdr:to>
      <xdr:col>21</xdr:col>
      <xdr:colOff>212725</xdr:colOff>
      <xdr:row>77</xdr:row>
      <xdr:rowOff>19869</xdr:rowOff>
    </xdr:to>
    <xdr:sp macro="" textlink="">
      <xdr:nvSpPr>
        <xdr:cNvPr id="623" name="円/楕円 622"/>
        <xdr:cNvSpPr/>
      </xdr:nvSpPr>
      <xdr:spPr>
        <a:xfrm>
          <a:off x="14541500" y="1311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36396</xdr:rowOff>
    </xdr:from>
    <xdr:ext cx="599010" cy="259045"/>
    <xdr:sp macro="" textlink="">
      <xdr:nvSpPr>
        <xdr:cNvPr id="624" name="テキスト ボックス 623"/>
        <xdr:cNvSpPr txBox="1"/>
      </xdr:nvSpPr>
      <xdr:spPr>
        <a:xfrm>
          <a:off x="14292794" y="1289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98867</xdr:rowOff>
    </xdr:from>
    <xdr:to>
      <xdr:col>20</xdr:col>
      <xdr:colOff>9525</xdr:colOff>
      <xdr:row>77</xdr:row>
      <xdr:rowOff>29017</xdr:rowOff>
    </xdr:to>
    <xdr:sp macro="" textlink="">
      <xdr:nvSpPr>
        <xdr:cNvPr id="625" name="円/楕円 624"/>
        <xdr:cNvSpPr/>
      </xdr:nvSpPr>
      <xdr:spPr>
        <a:xfrm>
          <a:off x="13652500" y="1312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45544</xdr:rowOff>
    </xdr:from>
    <xdr:ext cx="599010" cy="259045"/>
    <xdr:sp macro="" textlink="">
      <xdr:nvSpPr>
        <xdr:cNvPr id="626" name="テキスト ボックス 625"/>
        <xdr:cNvSpPr txBox="1"/>
      </xdr:nvSpPr>
      <xdr:spPr>
        <a:xfrm>
          <a:off x="13403794" y="1290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101115</xdr:rowOff>
    </xdr:from>
    <xdr:to>
      <xdr:col>18</xdr:col>
      <xdr:colOff>492125</xdr:colOff>
      <xdr:row>77</xdr:row>
      <xdr:rowOff>31265</xdr:rowOff>
    </xdr:to>
    <xdr:sp macro="" textlink="">
      <xdr:nvSpPr>
        <xdr:cNvPr id="627" name="円/楕円 626"/>
        <xdr:cNvSpPr/>
      </xdr:nvSpPr>
      <xdr:spPr>
        <a:xfrm>
          <a:off x="12763500" y="131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47792</xdr:rowOff>
    </xdr:from>
    <xdr:ext cx="599010" cy="259045"/>
    <xdr:sp macro="" textlink="">
      <xdr:nvSpPr>
        <xdr:cNvPr id="628" name="テキスト ボックス 627"/>
        <xdr:cNvSpPr txBox="1"/>
      </xdr:nvSpPr>
      <xdr:spPr>
        <a:xfrm>
          <a:off x="12514794" y="12906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5459</xdr:rowOff>
    </xdr:from>
    <xdr:to>
      <xdr:col>23</xdr:col>
      <xdr:colOff>517525</xdr:colOff>
      <xdr:row>99</xdr:row>
      <xdr:rowOff>7409</xdr:rowOff>
    </xdr:to>
    <xdr:cxnSp macro="">
      <xdr:nvCxnSpPr>
        <xdr:cNvPr id="657" name="直線コネクタ 656"/>
        <xdr:cNvCxnSpPr/>
      </xdr:nvCxnSpPr>
      <xdr:spPr>
        <a:xfrm flipV="1">
          <a:off x="15481300" y="16807559"/>
          <a:ext cx="838200" cy="17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42618</xdr:rowOff>
    </xdr:from>
    <xdr:ext cx="534377" cy="259045"/>
    <xdr:sp macro="" textlink="">
      <xdr:nvSpPr>
        <xdr:cNvPr id="658" name="積立金平均値テキスト"/>
        <xdr:cNvSpPr txBox="1"/>
      </xdr:nvSpPr>
      <xdr:spPr>
        <a:xfrm>
          <a:off x="16370300" y="16844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114683</xdr:rowOff>
    </xdr:from>
    <xdr:to>
      <xdr:col>22</xdr:col>
      <xdr:colOff>365125</xdr:colOff>
      <xdr:row>99</xdr:row>
      <xdr:rowOff>7409</xdr:rowOff>
    </xdr:to>
    <xdr:cxnSp macro="">
      <xdr:nvCxnSpPr>
        <xdr:cNvPr id="660" name="直線コネクタ 659"/>
        <xdr:cNvCxnSpPr/>
      </xdr:nvCxnSpPr>
      <xdr:spPr>
        <a:xfrm>
          <a:off x="14592300" y="16916783"/>
          <a:ext cx="889000" cy="6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114683</xdr:rowOff>
    </xdr:from>
    <xdr:to>
      <xdr:col>21</xdr:col>
      <xdr:colOff>161925</xdr:colOff>
      <xdr:row>98</xdr:row>
      <xdr:rowOff>145537</xdr:rowOff>
    </xdr:to>
    <xdr:cxnSp macro="">
      <xdr:nvCxnSpPr>
        <xdr:cNvPr id="663" name="直線コネクタ 662"/>
        <xdr:cNvCxnSpPr/>
      </xdr:nvCxnSpPr>
      <xdr:spPr>
        <a:xfrm flipV="1">
          <a:off x="13703300" y="16916783"/>
          <a:ext cx="889000" cy="3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145537</xdr:rowOff>
    </xdr:from>
    <xdr:to>
      <xdr:col>19</xdr:col>
      <xdr:colOff>644525</xdr:colOff>
      <xdr:row>98</xdr:row>
      <xdr:rowOff>150781</xdr:rowOff>
    </xdr:to>
    <xdr:cxnSp macro="">
      <xdr:nvCxnSpPr>
        <xdr:cNvPr id="666" name="直線コネクタ 665"/>
        <xdr:cNvCxnSpPr/>
      </xdr:nvCxnSpPr>
      <xdr:spPr>
        <a:xfrm flipV="1">
          <a:off x="12814300" y="16947637"/>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126109</xdr:rowOff>
    </xdr:from>
    <xdr:to>
      <xdr:col>23</xdr:col>
      <xdr:colOff>568325</xdr:colOff>
      <xdr:row>98</xdr:row>
      <xdr:rowOff>56259</xdr:rowOff>
    </xdr:to>
    <xdr:sp macro="" textlink="">
      <xdr:nvSpPr>
        <xdr:cNvPr id="676" name="円/楕円 675"/>
        <xdr:cNvSpPr/>
      </xdr:nvSpPr>
      <xdr:spPr>
        <a:xfrm>
          <a:off x="16268700" y="16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148986</xdr:rowOff>
    </xdr:from>
    <xdr:ext cx="599010" cy="259045"/>
    <xdr:sp macro="" textlink="">
      <xdr:nvSpPr>
        <xdr:cNvPr id="677" name="積立金該当値テキスト"/>
        <xdr:cNvSpPr txBox="1"/>
      </xdr:nvSpPr>
      <xdr:spPr>
        <a:xfrm>
          <a:off x="16370300" y="1660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165,702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128059</xdr:rowOff>
    </xdr:from>
    <xdr:to>
      <xdr:col>22</xdr:col>
      <xdr:colOff>415925</xdr:colOff>
      <xdr:row>99</xdr:row>
      <xdr:rowOff>58209</xdr:rowOff>
    </xdr:to>
    <xdr:sp macro="" textlink="">
      <xdr:nvSpPr>
        <xdr:cNvPr id="678" name="円/楕円 677"/>
        <xdr:cNvSpPr/>
      </xdr:nvSpPr>
      <xdr:spPr>
        <a:xfrm>
          <a:off x="15430500" y="1693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49336</xdr:rowOff>
    </xdr:from>
    <xdr:ext cx="534377" cy="259045"/>
    <xdr:sp macro="" textlink="">
      <xdr:nvSpPr>
        <xdr:cNvPr id="679" name="テキスト ボックス 678"/>
        <xdr:cNvSpPr txBox="1"/>
      </xdr:nvSpPr>
      <xdr:spPr>
        <a:xfrm>
          <a:off x="15214111" y="170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63883</xdr:rowOff>
    </xdr:from>
    <xdr:to>
      <xdr:col>21</xdr:col>
      <xdr:colOff>212725</xdr:colOff>
      <xdr:row>98</xdr:row>
      <xdr:rowOff>165483</xdr:rowOff>
    </xdr:to>
    <xdr:sp macro="" textlink="">
      <xdr:nvSpPr>
        <xdr:cNvPr id="680" name="円/楕円 679"/>
        <xdr:cNvSpPr/>
      </xdr:nvSpPr>
      <xdr:spPr>
        <a:xfrm>
          <a:off x="14541500" y="1686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156610</xdr:rowOff>
    </xdr:from>
    <xdr:ext cx="534377" cy="259045"/>
    <xdr:sp macro="" textlink="">
      <xdr:nvSpPr>
        <xdr:cNvPr id="681" name="テキスト ボックス 680"/>
        <xdr:cNvSpPr txBox="1"/>
      </xdr:nvSpPr>
      <xdr:spPr>
        <a:xfrm>
          <a:off x="14325111" y="1695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79,699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94737</xdr:rowOff>
    </xdr:from>
    <xdr:to>
      <xdr:col>20</xdr:col>
      <xdr:colOff>9525</xdr:colOff>
      <xdr:row>99</xdr:row>
      <xdr:rowOff>24887</xdr:rowOff>
    </xdr:to>
    <xdr:sp macro="" textlink="">
      <xdr:nvSpPr>
        <xdr:cNvPr id="682" name="円/楕円 681"/>
        <xdr:cNvSpPr/>
      </xdr:nvSpPr>
      <xdr:spPr>
        <a:xfrm>
          <a:off x="13652500" y="168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16014</xdr:rowOff>
    </xdr:from>
    <xdr:ext cx="534377" cy="259045"/>
    <xdr:sp macro="" textlink="">
      <xdr:nvSpPr>
        <xdr:cNvPr id="683" name="テキスト ボックス 682"/>
        <xdr:cNvSpPr txBox="1"/>
      </xdr:nvSpPr>
      <xdr:spPr>
        <a:xfrm>
          <a:off x="13436111" y="1698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99981</xdr:rowOff>
    </xdr:from>
    <xdr:to>
      <xdr:col>18</xdr:col>
      <xdr:colOff>492125</xdr:colOff>
      <xdr:row>99</xdr:row>
      <xdr:rowOff>30131</xdr:rowOff>
    </xdr:to>
    <xdr:sp macro="" textlink="">
      <xdr:nvSpPr>
        <xdr:cNvPr id="684" name="円/楕円 683"/>
        <xdr:cNvSpPr/>
      </xdr:nvSpPr>
      <xdr:spPr>
        <a:xfrm>
          <a:off x="12763500" y="169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21258</xdr:rowOff>
    </xdr:from>
    <xdr:ext cx="534377" cy="259045"/>
    <xdr:sp macro="" textlink="">
      <xdr:nvSpPr>
        <xdr:cNvPr id="685" name="テキスト ボックス 684"/>
        <xdr:cNvSpPr txBox="1"/>
      </xdr:nvSpPr>
      <xdr:spPr>
        <a:xfrm>
          <a:off x="12547111" y="1699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128270</xdr:rowOff>
    </xdr:from>
    <xdr:to>
      <xdr:col>32</xdr:col>
      <xdr:colOff>187325</xdr:colOff>
      <xdr:row>38</xdr:row>
      <xdr:rowOff>135090</xdr:rowOff>
    </xdr:to>
    <xdr:cxnSp macro="">
      <xdr:nvCxnSpPr>
        <xdr:cNvPr id="714" name="直線コネクタ 713"/>
        <xdr:cNvCxnSpPr/>
      </xdr:nvCxnSpPr>
      <xdr:spPr>
        <a:xfrm>
          <a:off x="21323300" y="6643370"/>
          <a:ext cx="8382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109275</xdr:rowOff>
    </xdr:from>
    <xdr:ext cx="378565" cy="259045"/>
    <xdr:sp macro="" textlink="">
      <xdr:nvSpPr>
        <xdr:cNvPr id="715" name="投資及び出資金平均値テキスト"/>
        <xdr:cNvSpPr txBox="1"/>
      </xdr:nvSpPr>
      <xdr:spPr>
        <a:xfrm>
          <a:off x="22212300" y="662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99809</xdr:rowOff>
    </xdr:from>
    <xdr:to>
      <xdr:col>31</xdr:col>
      <xdr:colOff>34925</xdr:colOff>
      <xdr:row>38</xdr:row>
      <xdr:rowOff>128270</xdr:rowOff>
    </xdr:to>
    <xdr:cxnSp macro="">
      <xdr:nvCxnSpPr>
        <xdr:cNvPr id="717" name="直線コネクタ 716"/>
        <xdr:cNvCxnSpPr/>
      </xdr:nvCxnSpPr>
      <xdr:spPr>
        <a:xfrm>
          <a:off x="20434300" y="661490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49326</xdr:rowOff>
    </xdr:from>
    <xdr:to>
      <xdr:col>29</xdr:col>
      <xdr:colOff>517525</xdr:colOff>
      <xdr:row>38</xdr:row>
      <xdr:rowOff>99809</xdr:rowOff>
    </xdr:to>
    <xdr:cxnSp macro="">
      <xdr:nvCxnSpPr>
        <xdr:cNvPr id="720" name="直線コネクタ 719"/>
        <xdr:cNvCxnSpPr/>
      </xdr:nvCxnSpPr>
      <xdr:spPr>
        <a:xfrm>
          <a:off x="19545300" y="6564426"/>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7341</xdr:rowOff>
    </xdr:from>
    <xdr:to>
      <xdr:col>28</xdr:col>
      <xdr:colOff>314325</xdr:colOff>
      <xdr:row>38</xdr:row>
      <xdr:rowOff>49326</xdr:rowOff>
    </xdr:to>
    <xdr:cxnSp macro="">
      <xdr:nvCxnSpPr>
        <xdr:cNvPr id="723" name="直線コネクタ 722"/>
        <xdr:cNvCxnSpPr/>
      </xdr:nvCxnSpPr>
      <xdr:spPr>
        <a:xfrm>
          <a:off x="18656300" y="6522441"/>
          <a:ext cx="889000" cy="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163034</xdr:rowOff>
    </xdr:from>
    <xdr:ext cx="469744" cy="259045"/>
    <xdr:sp macro="" textlink="">
      <xdr:nvSpPr>
        <xdr:cNvPr id="725" name="テキスト ボックス 724"/>
        <xdr:cNvSpPr txBox="1"/>
      </xdr:nvSpPr>
      <xdr:spPr>
        <a:xfrm>
          <a:off x="19310427" y="667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120819</xdr:rowOff>
    </xdr:from>
    <xdr:ext cx="469744" cy="259045"/>
    <xdr:sp macro="" textlink="">
      <xdr:nvSpPr>
        <xdr:cNvPr id="727" name="テキスト ボックス 726"/>
        <xdr:cNvSpPr txBox="1"/>
      </xdr:nvSpPr>
      <xdr:spPr>
        <a:xfrm>
          <a:off x="18421427" y="663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84290</xdr:rowOff>
    </xdr:from>
    <xdr:to>
      <xdr:col>32</xdr:col>
      <xdr:colOff>238125</xdr:colOff>
      <xdr:row>39</xdr:row>
      <xdr:rowOff>14440</xdr:rowOff>
    </xdr:to>
    <xdr:sp macro="" textlink="">
      <xdr:nvSpPr>
        <xdr:cNvPr id="733" name="円/楕円 732"/>
        <xdr:cNvSpPr/>
      </xdr:nvSpPr>
      <xdr:spPr>
        <a:xfrm>
          <a:off x="221107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43667</xdr:rowOff>
    </xdr:from>
    <xdr:ext cx="469744" cy="259045"/>
    <xdr:sp macro="" textlink="">
      <xdr:nvSpPr>
        <xdr:cNvPr id="734" name="投資及び出資金該当値テキスト"/>
        <xdr:cNvSpPr txBox="1"/>
      </xdr:nvSpPr>
      <xdr:spPr>
        <a:xfrm>
          <a:off x="22212300" y="638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77470</xdr:rowOff>
    </xdr:from>
    <xdr:to>
      <xdr:col>31</xdr:col>
      <xdr:colOff>85725</xdr:colOff>
      <xdr:row>39</xdr:row>
      <xdr:rowOff>7620</xdr:rowOff>
    </xdr:to>
    <xdr:sp macro="" textlink="">
      <xdr:nvSpPr>
        <xdr:cNvPr id="735" name="円/楕円 734"/>
        <xdr:cNvSpPr/>
      </xdr:nvSpPr>
      <xdr:spPr>
        <a:xfrm>
          <a:off x="21272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170197</xdr:rowOff>
    </xdr:from>
    <xdr:ext cx="469744" cy="259045"/>
    <xdr:sp macro="" textlink="">
      <xdr:nvSpPr>
        <xdr:cNvPr id="736" name="テキスト ボックス 735"/>
        <xdr:cNvSpPr txBox="1"/>
      </xdr:nvSpPr>
      <xdr:spPr>
        <a:xfrm>
          <a:off x="21088427"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49009</xdr:rowOff>
    </xdr:from>
    <xdr:to>
      <xdr:col>29</xdr:col>
      <xdr:colOff>568325</xdr:colOff>
      <xdr:row>38</xdr:row>
      <xdr:rowOff>150609</xdr:rowOff>
    </xdr:to>
    <xdr:sp macro="" textlink="">
      <xdr:nvSpPr>
        <xdr:cNvPr id="737" name="円/楕円 736"/>
        <xdr:cNvSpPr/>
      </xdr:nvSpPr>
      <xdr:spPr>
        <a:xfrm>
          <a:off x="20383500" y="65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141736</xdr:rowOff>
    </xdr:from>
    <xdr:ext cx="469744" cy="259045"/>
    <xdr:sp macro="" textlink="">
      <xdr:nvSpPr>
        <xdr:cNvPr id="738" name="テキスト ボックス 737"/>
        <xdr:cNvSpPr txBox="1"/>
      </xdr:nvSpPr>
      <xdr:spPr>
        <a:xfrm>
          <a:off x="20199427" y="66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169976</xdr:rowOff>
    </xdr:from>
    <xdr:to>
      <xdr:col>28</xdr:col>
      <xdr:colOff>365125</xdr:colOff>
      <xdr:row>38</xdr:row>
      <xdr:rowOff>100126</xdr:rowOff>
    </xdr:to>
    <xdr:sp macro="" textlink="">
      <xdr:nvSpPr>
        <xdr:cNvPr id="739" name="円/楕円 738"/>
        <xdr:cNvSpPr/>
      </xdr:nvSpPr>
      <xdr:spPr>
        <a:xfrm>
          <a:off x="19494500" y="65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116654</xdr:rowOff>
    </xdr:from>
    <xdr:ext cx="469744" cy="259045"/>
    <xdr:sp macro="" textlink="">
      <xdr:nvSpPr>
        <xdr:cNvPr id="740" name="テキスト ボックス 739"/>
        <xdr:cNvSpPr txBox="1"/>
      </xdr:nvSpPr>
      <xdr:spPr>
        <a:xfrm>
          <a:off x="19310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127991</xdr:rowOff>
    </xdr:from>
    <xdr:to>
      <xdr:col>27</xdr:col>
      <xdr:colOff>161925</xdr:colOff>
      <xdr:row>38</xdr:row>
      <xdr:rowOff>58141</xdr:rowOff>
    </xdr:to>
    <xdr:sp macro="" textlink="">
      <xdr:nvSpPr>
        <xdr:cNvPr id="741" name="円/楕円 740"/>
        <xdr:cNvSpPr/>
      </xdr:nvSpPr>
      <xdr:spPr>
        <a:xfrm>
          <a:off x="18605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74668</xdr:rowOff>
    </xdr:from>
    <xdr:ext cx="469744" cy="259045"/>
    <xdr:sp macro="" textlink="">
      <xdr:nvSpPr>
        <xdr:cNvPr id="742" name="テキスト ボックス 741"/>
        <xdr:cNvSpPr txBox="1"/>
      </xdr:nvSpPr>
      <xdr:spPr>
        <a:xfrm>
          <a:off x="18421427" y="624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114302</xdr:rowOff>
    </xdr:from>
    <xdr:to>
      <xdr:col>32</xdr:col>
      <xdr:colOff>187325</xdr:colOff>
      <xdr:row>58</xdr:row>
      <xdr:rowOff>116588</xdr:rowOff>
    </xdr:to>
    <xdr:cxnSp macro="">
      <xdr:nvCxnSpPr>
        <xdr:cNvPr id="771" name="直線コネクタ 770"/>
        <xdr:cNvCxnSpPr/>
      </xdr:nvCxnSpPr>
      <xdr:spPr>
        <a:xfrm flipV="1">
          <a:off x="21323300" y="1005840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114493</xdr:rowOff>
    </xdr:from>
    <xdr:to>
      <xdr:col>31</xdr:col>
      <xdr:colOff>34925</xdr:colOff>
      <xdr:row>58</xdr:row>
      <xdr:rowOff>116588</xdr:rowOff>
    </xdr:to>
    <xdr:cxnSp macro="">
      <xdr:nvCxnSpPr>
        <xdr:cNvPr id="774" name="直線コネクタ 773"/>
        <xdr:cNvCxnSpPr/>
      </xdr:nvCxnSpPr>
      <xdr:spPr>
        <a:xfrm>
          <a:off x="20434300" y="1005859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114493</xdr:rowOff>
    </xdr:from>
    <xdr:to>
      <xdr:col>29</xdr:col>
      <xdr:colOff>517525</xdr:colOff>
      <xdr:row>58</xdr:row>
      <xdr:rowOff>114783</xdr:rowOff>
    </xdr:to>
    <xdr:cxnSp macro="">
      <xdr:nvCxnSpPr>
        <xdr:cNvPr id="777" name="直線コネクタ 776"/>
        <xdr:cNvCxnSpPr/>
      </xdr:nvCxnSpPr>
      <xdr:spPr>
        <a:xfrm flipV="1">
          <a:off x="19545300" y="10058593"/>
          <a:ext cx="8890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114783</xdr:rowOff>
    </xdr:from>
    <xdr:to>
      <xdr:col>28</xdr:col>
      <xdr:colOff>314325</xdr:colOff>
      <xdr:row>58</xdr:row>
      <xdr:rowOff>116315</xdr:rowOff>
    </xdr:to>
    <xdr:cxnSp macro="">
      <xdr:nvCxnSpPr>
        <xdr:cNvPr id="780" name="直線コネクタ 779"/>
        <xdr:cNvCxnSpPr/>
      </xdr:nvCxnSpPr>
      <xdr:spPr>
        <a:xfrm flipV="1">
          <a:off x="18656300" y="10058883"/>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63502</xdr:rowOff>
    </xdr:from>
    <xdr:to>
      <xdr:col>32</xdr:col>
      <xdr:colOff>238125</xdr:colOff>
      <xdr:row>58</xdr:row>
      <xdr:rowOff>165102</xdr:rowOff>
    </xdr:to>
    <xdr:sp macro="" textlink="">
      <xdr:nvSpPr>
        <xdr:cNvPr id="790" name="円/楕円 789"/>
        <xdr:cNvSpPr/>
      </xdr:nvSpPr>
      <xdr:spPr>
        <a:xfrm>
          <a:off x="22110700" y="1000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22879</xdr:rowOff>
    </xdr:from>
    <xdr:ext cx="534377" cy="259045"/>
    <xdr:sp macro="" textlink="">
      <xdr:nvSpPr>
        <xdr:cNvPr id="791" name="貸付金該当値テキスト"/>
        <xdr:cNvSpPr txBox="1"/>
      </xdr:nvSpPr>
      <xdr:spPr>
        <a:xfrm>
          <a:off x="22212300" y="97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65788</xdr:rowOff>
    </xdr:from>
    <xdr:to>
      <xdr:col>31</xdr:col>
      <xdr:colOff>85725</xdr:colOff>
      <xdr:row>58</xdr:row>
      <xdr:rowOff>167388</xdr:rowOff>
    </xdr:to>
    <xdr:sp macro="" textlink="">
      <xdr:nvSpPr>
        <xdr:cNvPr id="792" name="円/楕円 791"/>
        <xdr:cNvSpPr/>
      </xdr:nvSpPr>
      <xdr:spPr>
        <a:xfrm>
          <a:off x="21272500" y="10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12465</xdr:rowOff>
    </xdr:from>
    <xdr:ext cx="534377" cy="259045"/>
    <xdr:sp macro="" textlink="">
      <xdr:nvSpPr>
        <xdr:cNvPr id="793" name="テキスト ボックス 792"/>
        <xdr:cNvSpPr txBox="1"/>
      </xdr:nvSpPr>
      <xdr:spPr>
        <a:xfrm>
          <a:off x="21056111" y="97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63693</xdr:rowOff>
    </xdr:from>
    <xdr:to>
      <xdr:col>29</xdr:col>
      <xdr:colOff>568325</xdr:colOff>
      <xdr:row>58</xdr:row>
      <xdr:rowOff>165293</xdr:rowOff>
    </xdr:to>
    <xdr:sp macro="" textlink="">
      <xdr:nvSpPr>
        <xdr:cNvPr id="794" name="円/楕円 793"/>
        <xdr:cNvSpPr/>
      </xdr:nvSpPr>
      <xdr:spPr>
        <a:xfrm>
          <a:off x="20383500" y="100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10370</xdr:rowOff>
    </xdr:from>
    <xdr:ext cx="534377" cy="259045"/>
    <xdr:sp macro="" textlink="">
      <xdr:nvSpPr>
        <xdr:cNvPr id="795" name="テキスト ボックス 794"/>
        <xdr:cNvSpPr txBox="1"/>
      </xdr:nvSpPr>
      <xdr:spPr>
        <a:xfrm>
          <a:off x="20167111" y="978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63983</xdr:rowOff>
    </xdr:from>
    <xdr:to>
      <xdr:col>28</xdr:col>
      <xdr:colOff>365125</xdr:colOff>
      <xdr:row>58</xdr:row>
      <xdr:rowOff>165583</xdr:rowOff>
    </xdr:to>
    <xdr:sp macro="" textlink="">
      <xdr:nvSpPr>
        <xdr:cNvPr id="796" name="円/楕円 795"/>
        <xdr:cNvSpPr/>
      </xdr:nvSpPr>
      <xdr:spPr>
        <a:xfrm>
          <a:off x="19494500" y="1000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10660</xdr:rowOff>
    </xdr:from>
    <xdr:ext cx="534377" cy="259045"/>
    <xdr:sp macro="" textlink="">
      <xdr:nvSpPr>
        <xdr:cNvPr id="797" name="テキスト ボックス 796"/>
        <xdr:cNvSpPr txBox="1"/>
      </xdr:nvSpPr>
      <xdr:spPr>
        <a:xfrm>
          <a:off x="19278111" y="978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65515</xdr:rowOff>
    </xdr:from>
    <xdr:to>
      <xdr:col>27</xdr:col>
      <xdr:colOff>161925</xdr:colOff>
      <xdr:row>58</xdr:row>
      <xdr:rowOff>167115</xdr:rowOff>
    </xdr:to>
    <xdr:sp macro="" textlink="">
      <xdr:nvSpPr>
        <xdr:cNvPr id="798" name="円/楕円 797"/>
        <xdr:cNvSpPr/>
      </xdr:nvSpPr>
      <xdr:spPr>
        <a:xfrm>
          <a:off x="18605500" y="100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12192</xdr:rowOff>
    </xdr:from>
    <xdr:ext cx="534377" cy="259045"/>
    <xdr:sp macro="" textlink="">
      <xdr:nvSpPr>
        <xdr:cNvPr id="799" name="テキスト ボックス 798"/>
        <xdr:cNvSpPr txBox="1"/>
      </xdr:nvSpPr>
      <xdr:spPr>
        <a:xfrm>
          <a:off x="18389111" y="978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41029</xdr:rowOff>
    </xdr:from>
    <xdr:to>
      <xdr:col>32</xdr:col>
      <xdr:colOff>187325</xdr:colOff>
      <xdr:row>77</xdr:row>
      <xdr:rowOff>76057</xdr:rowOff>
    </xdr:to>
    <xdr:cxnSp macro="">
      <xdr:nvCxnSpPr>
        <xdr:cNvPr id="828" name="直線コネクタ 827"/>
        <xdr:cNvCxnSpPr/>
      </xdr:nvCxnSpPr>
      <xdr:spPr>
        <a:xfrm flipV="1">
          <a:off x="21323300" y="13242679"/>
          <a:ext cx="838200" cy="3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54367</xdr:rowOff>
    </xdr:from>
    <xdr:to>
      <xdr:col>31</xdr:col>
      <xdr:colOff>34925</xdr:colOff>
      <xdr:row>77</xdr:row>
      <xdr:rowOff>76057</xdr:rowOff>
    </xdr:to>
    <xdr:cxnSp macro="">
      <xdr:nvCxnSpPr>
        <xdr:cNvPr id="831" name="直線コネクタ 830"/>
        <xdr:cNvCxnSpPr/>
      </xdr:nvCxnSpPr>
      <xdr:spPr>
        <a:xfrm>
          <a:off x="20434300" y="13256017"/>
          <a:ext cx="889000" cy="2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20051</xdr:rowOff>
    </xdr:from>
    <xdr:to>
      <xdr:col>29</xdr:col>
      <xdr:colOff>517525</xdr:colOff>
      <xdr:row>77</xdr:row>
      <xdr:rowOff>54367</xdr:rowOff>
    </xdr:to>
    <xdr:cxnSp macro="">
      <xdr:nvCxnSpPr>
        <xdr:cNvPr id="834" name="直線コネクタ 833"/>
        <xdr:cNvCxnSpPr/>
      </xdr:nvCxnSpPr>
      <xdr:spPr>
        <a:xfrm>
          <a:off x="19545300" y="13050251"/>
          <a:ext cx="889000" cy="2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20051</xdr:rowOff>
    </xdr:from>
    <xdr:to>
      <xdr:col>28</xdr:col>
      <xdr:colOff>314325</xdr:colOff>
      <xdr:row>77</xdr:row>
      <xdr:rowOff>58693</xdr:rowOff>
    </xdr:to>
    <xdr:cxnSp macro="">
      <xdr:nvCxnSpPr>
        <xdr:cNvPr id="837" name="直線コネクタ 836"/>
        <xdr:cNvCxnSpPr/>
      </xdr:nvCxnSpPr>
      <xdr:spPr>
        <a:xfrm flipV="1">
          <a:off x="18656300" y="13050251"/>
          <a:ext cx="889000" cy="21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161679</xdr:rowOff>
    </xdr:from>
    <xdr:to>
      <xdr:col>32</xdr:col>
      <xdr:colOff>238125</xdr:colOff>
      <xdr:row>77</xdr:row>
      <xdr:rowOff>91829</xdr:rowOff>
    </xdr:to>
    <xdr:sp macro="" textlink="">
      <xdr:nvSpPr>
        <xdr:cNvPr id="847" name="円/楕円 846"/>
        <xdr:cNvSpPr/>
      </xdr:nvSpPr>
      <xdr:spPr>
        <a:xfrm>
          <a:off x="22110700" y="131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140106</xdr:rowOff>
    </xdr:from>
    <xdr:ext cx="534377" cy="259045"/>
    <xdr:sp macro="" textlink="">
      <xdr:nvSpPr>
        <xdr:cNvPr id="848" name="繰出金該当値テキスト"/>
        <xdr:cNvSpPr txBox="1"/>
      </xdr:nvSpPr>
      <xdr:spPr>
        <a:xfrm>
          <a:off x="22212300" y="131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90,898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25257</xdr:rowOff>
    </xdr:from>
    <xdr:to>
      <xdr:col>31</xdr:col>
      <xdr:colOff>85725</xdr:colOff>
      <xdr:row>77</xdr:row>
      <xdr:rowOff>126857</xdr:rowOff>
    </xdr:to>
    <xdr:sp macro="" textlink="">
      <xdr:nvSpPr>
        <xdr:cNvPr id="849" name="円/楕円 848"/>
        <xdr:cNvSpPr/>
      </xdr:nvSpPr>
      <xdr:spPr>
        <a:xfrm>
          <a:off x="21272500" y="13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117984</xdr:rowOff>
    </xdr:from>
    <xdr:ext cx="534377" cy="259045"/>
    <xdr:sp macro="" textlink="">
      <xdr:nvSpPr>
        <xdr:cNvPr id="850" name="テキスト ボックス 849"/>
        <xdr:cNvSpPr txBox="1"/>
      </xdr:nvSpPr>
      <xdr:spPr>
        <a:xfrm>
          <a:off x="21056111" y="1331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81,704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3567</xdr:rowOff>
    </xdr:from>
    <xdr:to>
      <xdr:col>29</xdr:col>
      <xdr:colOff>568325</xdr:colOff>
      <xdr:row>77</xdr:row>
      <xdr:rowOff>105167</xdr:rowOff>
    </xdr:to>
    <xdr:sp macro="" textlink="">
      <xdr:nvSpPr>
        <xdr:cNvPr id="851" name="円/楕円 850"/>
        <xdr:cNvSpPr/>
      </xdr:nvSpPr>
      <xdr:spPr>
        <a:xfrm>
          <a:off x="20383500" y="1320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96294</xdr:rowOff>
    </xdr:from>
    <xdr:ext cx="534377" cy="259045"/>
    <xdr:sp macro="" textlink="">
      <xdr:nvSpPr>
        <xdr:cNvPr id="852" name="テキスト ボックス 851"/>
        <xdr:cNvSpPr txBox="1"/>
      </xdr:nvSpPr>
      <xdr:spPr>
        <a:xfrm>
          <a:off x="20167111" y="132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87,397</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140701</xdr:rowOff>
    </xdr:from>
    <xdr:to>
      <xdr:col>28</xdr:col>
      <xdr:colOff>365125</xdr:colOff>
      <xdr:row>76</xdr:row>
      <xdr:rowOff>70851</xdr:rowOff>
    </xdr:to>
    <xdr:sp macro="" textlink="">
      <xdr:nvSpPr>
        <xdr:cNvPr id="853" name="円/楕円 852"/>
        <xdr:cNvSpPr/>
      </xdr:nvSpPr>
      <xdr:spPr>
        <a:xfrm>
          <a:off x="19494500" y="1299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87378</xdr:rowOff>
    </xdr:from>
    <xdr:ext cx="599010" cy="259045"/>
    <xdr:sp macro="" textlink="">
      <xdr:nvSpPr>
        <xdr:cNvPr id="854" name="テキスト ボックス 853"/>
        <xdr:cNvSpPr txBox="1"/>
      </xdr:nvSpPr>
      <xdr:spPr>
        <a:xfrm>
          <a:off x="19245794" y="1277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141,404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7893</xdr:rowOff>
    </xdr:from>
    <xdr:to>
      <xdr:col>27</xdr:col>
      <xdr:colOff>161925</xdr:colOff>
      <xdr:row>77</xdr:row>
      <xdr:rowOff>109493</xdr:rowOff>
    </xdr:to>
    <xdr:sp macro="" textlink="">
      <xdr:nvSpPr>
        <xdr:cNvPr id="855" name="円/楕円 854"/>
        <xdr:cNvSpPr/>
      </xdr:nvSpPr>
      <xdr:spPr>
        <a:xfrm>
          <a:off x="18605500" y="1320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100620</xdr:rowOff>
    </xdr:from>
    <xdr:ext cx="534377" cy="259045"/>
    <xdr:sp macro="" textlink="">
      <xdr:nvSpPr>
        <xdr:cNvPr id="856" name="テキスト ボックス 855"/>
        <xdr:cNvSpPr txBox="1"/>
      </xdr:nvSpPr>
      <xdr:spPr>
        <a:xfrm>
          <a:off x="18389111" y="1330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86,262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補助費等は住民１人あたり</a:t>
          </a:r>
          <a:r>
            <a:rPr kumimoji="1" lang="en-US" altLang="ja-JP" sz="1300">
              <a:latin typeface="ＭＳ Ｐゴシック"/>
            </a:rPr>
            <a:t>384,913</a:t>
          </a:r>
          <a:r>
            <a:rPr kumimoji="1" lang="ja-JP" altLang="en-US" sz="1300">
              <a:latin typeface="ＭＳ Ｐゴシック"/>
            </a:rPr>
            <a:t>円となっており、類似団体と比較して１人当たりコストが高い状況となっている。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これは、平成</a:t>
          </a:r>
          <a:r>
            <a:rPr kumimoji="1" lang="en-US" altLang="ja-JP" sz="1300">
              <a:latin typeface="ＭＳ Ｐゴシック"/>
            </a:rPr>
            <a:t>27</a:t>
          </a:r>
          <a:r>
            <a:rPr kumimoji="1" lang="ja-JP" altLang="en-US" sz="1300">
              <a:latin typeface="ＭＳ Ｐゴシック"/>
            </a:rPr>
            <a:t>年度において、ふるさと納税推進事業に係る経費や多面的機能支払交付金が大幅に増加したことによるものである。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300">
              <a:solidFill>
                <a:schemeClr val="dk1"/>
              </a:solidFill>
              <a:effectLst/>
              <a:latin typeface="+mn-lt"/>
              <a:ea typeface="+mn-ea"/>
              <a:cs typeface="+mn-cs"/>
            </a:rPr>
            <a:t>今後において</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、事務事業の点検・見直しを継続して実施し、補助費等の抑制に努め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また、公債費についても住民１人あたり</a:t>
          </a:r>
          <a:r>
            <a:rPr kumimoji="1" lang="en-US" altLang="ja-JP" sz="1300">
              <a:latin typeface="ＭＳ Ｐゴシック"/>
            </a:rPr>
            <a:t>210,917</a:t>
          </a:r>
          <a:r>
            <a:rPr kumimoji="1" lang="ja-JP" altLang="en-US" sz="1300">
              <a:latin typeface="ＭＳ Ｐゴシック"/>
            </a:rPr>
            <a:t>円となっており、類似団体と比較して１人あたりコストが高い状況となっている。</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近年、地方債発行の抑制などにより公債費が減少傾向にあるものの、今後、大型の建設事業の実施が見込まれるため、</a:t>
          </a:r>
          <a:r>
            <a:rPr kumimoji="1" lang="ja-JP" altLang="ja-JP" sz="1300">
              <a:solidFill>
                <a:schemeClr val="dk1"/>
              </a:solidFill>
              <a:effectLst/>
              <a:latin typeface="+mn-lt"/>
              <a:ea typeface="+mn-ea"/>
              <a:cs typeface="+mn-cs"/>
            </a:rPr>
            <a:t>今後においても、引き続き、事業の緊急性・必要性を的確に把握し、</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計画的な事業の実施により、起債に大きく頼ることのないよう財政運営に努め</a:t>
          </a:r>
          <a:r>
            <a:rPr kumimoji="1" lang="ja-JP" altLang="en-US" sz="1300">
              <a:solidFill>
                <a:schemeClr val="dk1"/>
              </a:solidFill>
              <a:effectLst/>
              <a:latin typeface="+mn-lt"/>
              <a:ea typeface="+mn-ea"/>
              <a:cs typeface="+mn-cs"/>
            </a:rPr>
            <a:t>ていく</a:t>
          </a:r>
          <a:r>
            <a:rPr kumimoji="1" lang="ja-JP" altLang="ja-JP" sz="1300">
              <a:solidFill>
                <a:schemeClr val="dk1"/>
              </a:solidFill>
              <a:effectLst/>
              <a:latin typeface="+mn-lt"/>
              <a:ea typeface="+mn-ea"/>
              <a:cs typeface="+mn-cs"/>
            </a:rPr>
            <a:t>。</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北海道北竜町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1,995
1,993
158.70
3,573,084
3,507,589
53,402
1,822,022
3,854,579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141806</xdr:rowOff>
    </xdr:from>
    <xdr:to>
      <xdr:col>6</xdr:col>
      <xdr:colOff>511175</xdr:colOff>
      <xdr:row>37</xdr:row>
      <xdr:rowOff>1968</xdr:rowOff>
    </xdr:to>
    <xdr:cxnSp macro="">
      <xdr:nvCxnSpPr>
        <xdr:cNvPr id="62" name="直線コネクタ 61"/>
        <xdr:cNvCxnSpPr/>
      </xdr:nvCxnSpPr>
      <xdr:spPr>
        <a:xfrm flipV="1">
          <a:off x="3797300" y="6314006"/>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1968</xdr:rowOff>
    </xdr:from>
    <xdr:to>
      <xdr:col>5</xdr:col>
      <xdr:colOff>358775</xdr:colOff>
      <xdr:row>37</xdr:row>
      <xdr:rowOff>14999</xdr:rowOff>
    </xdr:to>
    <xdr:cxnSp macro="">
      <xdr:nvCxnSpPr>
        <xdr:cNvPr id="65" name="直線コネクタ 64"/>
        <xdr:cNvCxnSpPr/>
      </xdr:nvCxnSpPr>
      <xdr:spPr>
        <a:xfrm flipV="1">
          <a:off x="2908300" y="6345618"/>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10769</xdr:rowOff>
    </xdr:from>
    <xdr:to>
      <xdr:col>4</xdr:col>
      <xdr:colOff>155575</xdr:colOff>
      <xdr:row>37</xdr:row>
      <xdr:rowOff>14999</xdr:rowOff>
    </xdr:to>
    <xdr:cxnSp macro="">
      <xdr:nvCxnSpPr>
        <xdr:cNvPr id="68" name="直線コネクタ 67"/>
        <xdr:cNvCxnSpPr/>
      </xdr:nvCxnSpPr>
      <xdr:spPr>
        <a:xfrm>
          <a:off x="2019300" y="6354419"/>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161874</xdr:rowOff>
    </xdr:from>
    <xdr:to>
      <xdr:col>2</xdr:col>
      <xdr:colOff>638175</xdr:colOff>
      <xdr:row>37</xdr:row>
      <xdr:rowOff>10769</xdr:rowOff>
    </xdr:to>
    <xdr:cxnSp macro="">
      <xdr:nvCxnSpPr>
        <xdr:cNvPr id="71" name="直線コネクタ 70"/>
        <xdr:cNvCxnSpPr/>
      </xdr:nvCxnSpPr>
      <xdr:spPr>
        <a:xfrm>
          <a:off x="1130300" y="6334074"/>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91006</xdr:rowOff>
    </xdr:from>
    <xdr:to>
      <xdr:col>6</xdr:col>
      <xdr:colOff>561975</xdr:colOff>
      <xdr:row>37</xdr:row>
      <xdr:rowOff>21156</xdr:rowOff>
    </xdr:to>
    <xdr:sp macro="" textlink="">
      <xdr:nvSpPr>
        <xdr:cNvPr id="81" name="円/楕円 80"/>
        <xdr:cNvSpPr/>
      </xdr:nvSpPr>
      <xdr:spPr>
        <a:xfrm>
          <a:off x="4584700" y="62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113883</xdr:rowOff>
    </xdr:from>
    <xdr:ext cx="534377" cy="259045"/>
    <xdr:sp macro="" textlink="">
      <xdr:nvSpPr>
        <xdr:cNvPr id="82" name="議会費該当値テキスト"/>
        <xdr:cNvSpPr txBox="1"/>
      </xdr:nvSpPr>
      <xdr:spPr>
        <a:xfrm>
          <a:off x="4686300" y="611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122618</xdr:rowOff>
    </xdr:from>
    <xdr:to>
      <xdr:col>5</xdr:col>
      <xdr:colOff>409575</xdr:colOff>
      <xdr:row>37</xdr:row>
      <xdr:rowOff>52768</xdr:rowOff>
    </xdr:to>
    <xdr:sp macro="" textlink="">
      <xdr:nvSpPr>
        <xdr:cNvPr id="83" name="円/楕円 82"/>
        <xdr:cNvSpPr/>
      </xdr:nvSpPr>
      <xdr:spPr>
        <a:xfrm>
          <a:off x="3746500" y="62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69295</xdr:rowOff>
    </xdr:from>
    <xdr:ext cx="534377" cy="259045"/>
    <xdr:sp macro="" textlink="">
      <xdr:nvSpPr>
        <xdr:cNvPr id="84" name="テキスト ボックス 83"/>
        <xdr:cNvSpPr txBox="1"/>
      </xdr:nvSpPr>
      <xdr:spPr>
        <a:xfrm>
          <a:off x="3530111" y="60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135649</xdr:rowOff>
    </xdr:from>
    <xdr:to>
      <xdr:col>4</xdr:col>
      <xdr:colOff>206375</xdr:colOff>
      <xdr:row>37</xdr:row>
      <xdr:rowOff>65799</xdr:rowOff>
    </xdr:to>
    <xdr:sp macro="" textlink="">
      <xdr:nvSpPr>
        <xdr:cNvPr id="85" name="円/楕円 84"/>
        <xdr:cNvSpPr/>
      </xdr:nvSpPr>
      <xdr:spPr>
        <a:xfrm>
          <a:off x="2857500" y="6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82326</xdr:rowOff>
    </xdr:from>
    <xdr:ext cx="534377" cy="259045"/>
    <xdr:sp macro="" textlink="">
      <xdr:nvSpPr>
        <xdr:cNvPr id="86" name="テキスト ボックス 85"/>
        <xdr:cNvSpPr txBox="1"/>
      </xdr:nvSpPr>
      <xdr:spPr>
        <a:xfrm>
          <a:off x="2641111" y="60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131419</xdr:rowOff>
    </xdr:from>
    <xdr:to>
      <xdr:col>3</xdr:col>
      <xdr:colOff>3175</xdr:colOff>
      <xdr:row>37</xdr:row>
      <xdr:rowOff>61569</xdr:rowOff>
    </xdr:to>
    <xdr:sp macro="" textlink="">
      <xdr:nvSpPr>
        <xdr:cNvPr id="87" name="円/楕円 86"/>
        <xdr:cNvSpPr/>
      </xdr:nvSpPr>
      <xdr:spPr>
        <a:xfrm>
          <a:off x="1968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78096</xdr:rowOff>
    </xdr:from>
    <xdr:ext cx="534377" cy="259045"/>
    <xdr:sp macro="" textlink="">
      <xdr:nvSpPr>
        <xdr:cNvPr id="88" name="テキスト ボックス 87"/>
        <xdr:cNvSpPr txBox="1"/>
      </xdr:nvSpPr>
      <xdr:spPr>
        <a:xfrm>
          <a:off x="1752111" y="60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111074</xdr:rowOff>
    </xdr:from>
    <xdr:to>
      <xdr:col>1</xdr:col>
      <xdr:colOff>485775</xdr:colOff>
      <xdr:row>37</xdr:row>
      <xdr:rowOff>41224</xdr:rowOff>
    </xdr:to>
    <xdr:sp macro="" textlink="">
      <xdr:nvSpPr>
        <xdr:cNvPr id="89" name="円/楕円 88"/>
        <xdr:cNvSpPr/>
      </xdr:nvSpPr>
      <xdr:spPr>
        <a:xfrm>
          <a:off x="1079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57751</xdr:rowOff>
    </xdr:from>
    <xdr:ext cx="534377" cy="259045"/>
    <xdr:sp macro="" textlink="">
      <xdr:nvSpPr>
        <xdr:cNvPr id="90" name="テキスト ボックス 89"/>
        <xdr:cNvSpPr txBox="1"/>
      </xdr:nvSpPr>
      <xdr:spPr>
        <a:xfrm>
          <a:off x="863111" y="60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105770</xdr:rowOff>
    </xdr:from>
    <xdr:to>
      <xdr:col>6</xdr:col>
      <xdr:colOff>511175</xdr:colOff>
      <xdr:row>58</xdr:row>
      <xdr:rowOff>25995</xdr:rowOff>
    </xdr:to>
    <xdr:cxnSp macro="">
      <xdr:nvCxnSpPr>
        <xdr:cNvPr id="121" name="直線コネクタ 120"/>
        <xdr:cNvCxnSpPr/>
      </xdr:nvCxnSpPr>
      <xdr:spPr>
        <a:xfrm flipV="1">
          <a:off x="3797300" y="9706970"/>
          <a:ext cx="838200" cy="26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80343</xdr:rowOff>
    </xdr:from>
    <xdr:ext cx="599010" cy="259045"/>
    <xdr:sp macro="" textlink="">
      <xdr:nvSpPr>
        <xdr:cNvPr id="122" name="総務費平均値テキスト"/>
        <xdr:cNvSpPr txBox="1"/>
      </xdr:nvSpPr>
      <xdr:spPr>
        <a:xfrm>
          <a:off x="4686300" y="9852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154746</xdr:rowOff>
    </xdr:from>
    <xdr:to>
      <xdr:col>5</xdr:col>
      <xdr:colOff>358775</xdr:colOff>
      <xdr:row>58</xdr:row>
      <xdr:rowOff>25995</xdr:rowOff>
    </xdr:to>
    <xdr:cxnSp macro="">
      <xdr:nvCxnSpPr>
        <xdr:cNvPr id="124" name="直線コネクタ 123"/>
        <xdr:cNvCxnSpPr/>
      </xdr:nvCxnSpPr>
      <xdr:spPr>
        <a:xfrm>
          <a:off x="2908300" y="9927396"/>
          <a:ext cx="889000" cy="4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154746</xdr:rowOff>
    </xdr:from>
    <xdr:to>
      <xdr:col>4</xdr:col>
      <xdr:colOff>155575</xdr:colOff>
      <xdr:row>58</xdr:row>
      <xdr:rowOff>71637</xdr:rowOff>
    </xdr:to>
    <xdr:cxnSp macro="">
      <xdr:nvCxnSpPr>
        <xdr:cNvPr id="127" name="直線コネクタ 126"/>
        <xdr:cNvCxnSpPr/>
      </xdr:nvCxnSpPr>
      <xdr:spPr>
        <a:xfrm flipV="1">
          <a:off x="2019300" y="9927396"/>
          <a:ext cx="889000" cy="8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40695</xdr:rowOff>
    </xdr:from>
    <xdr:ext cx="599010" cy="259045"/>
    <xdr:sp macro="" textlink="">
      <xdr:nvSpPr>
        <xdr:cNvPr id="129" name="テキスト ボックス 128"/>
        <xdr:cNvSpPr txBox="1"/>
      </xdr:nvSpPr>
      <xdr:spPr>
        <a:xfrm>
          <a:off x="2608794" y="998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71637</xdr:rowOff>
    </xdr:from>
    <xdr:to>
      <xdr:col>2</xdr:col>
      <xdr:colOff>638175</xdr:colOff>
      <xdr:row>58</xdr:row>
      <xdr:rowOff>82015</xdr:rowOff>
    </xdr:to>
    <xdr:cxnSp macro="">
      <xdr:nvCxnSpPr>
        <xdr:cNvPr id="130" name="直線コネクタ 129"/>
        <xdr:cNvCxnSpPr/>
      </xdr:nvCxnSpPr>
      <xdr:spPr>
        <a:xfrm flipV="1">
          <a:off x="1130300" y="10015737"/>
          <a:ext cx="889000" cy="1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54970</xdr:rowOff>
    </xdr:from>
    <xdr:to>
      <xdr:col>6</xdr:col>
      <xdr:colOff>561975</xdr:colOff>
      <xdr:row>56</xdr:row>
      <xdr:rowOff>156570</xdr:rowOff>
    </xdr:to>
    <xdr:sp macro="" textlink="">
      <xdr:nvSpPr>
        <xdr:cNvPr id="140" name="円/楕円 139"/>
        <xdr:cNvSpPr/>
      </xdr:nvSpPr>
      <xdr:spPr>
        <a:xfrm>
          <a:off x="4584700" y="965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77847</xdr:rowOff>
    </xdr:from>
    <xdr:ext cx="599010" cy="259045"/>
    <xdr:sp macro="" textlink="">
      <xdr:nvSpPr>
        <xdr:cNvPr id="141" name="総務費該当値テキスト"/>
        <xdr:cNvSpPr txBox="1"/>
      </xdr:nvSpPr>
      <xdr:spPr>
        <a:xfrm>
          <a:off x="4686300" y="950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466,170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146645</xdr:rowOff>
    </xdr:from>
    <xdr:to>
      <xdr:col>5</xdr:col>
      <xdr:colOff>409575</xdr:colOff>
      <xdr:row>58</xdr:row>
      <xdr:rowOff>76795</xdr:rowOff>
    </xdr:to>
    <xdr:sp macro="" textlink="">
      <xdr:nvSpPr>
        <xdr:cNvPr id="142" name="円/楕円 141"/>
        <xdr:cNvSpPr/>
      </xdr:nvSpPr>
      <xdr:spPr>
        <a:xfrm>
          <a:off x="3746500" y="99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67922</xdr:rowOff>
    </xdr:from>
    <xdr:ext cx="599010" cy="259045"/>
    <xdr:sp macro="" textlink="">
      <xdr:nvSpPr>
        <xdr:cNvPr id="143" name="テキスト ボックス 142"/>
        <xdr:cNvSpPr txBox="1"/>
      </xdr:nvSpPr>
      <xdr:spPr>
        <a:xfrm>
          <a:off x="3497794" y="100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103946</xdr:rowOff>
    </xdr:from>
    <xdr:to>
      <xdr:col>4</xdr:col>
      <xdr:colOff>206375</xdr:colOff>
      <xdr:row>58</xdr:row>
      <xdr:rowOff>34096</xdr:rowOff>
    </xdr:to>
    <xdr:sp macro="" textlink="">
      <xdr:nvSpPr>
        <xdr:cNvPr id="144" name="円/楕円 143"/>
        <xdr:cNvSpPr/>
      </xdr:nvSpPr>
      <xdr:spPr>
        <a:xfrm>
          <a:off x="2857500" y="987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50623</xdr:rowOff>
    </xdr:from>
    <xdr:ext cx="599010" cy="259045"/>
    <xdr:sp macro="" textlink="">
      <xdr:nvSpPr>
        <xdr:cNvPr id="145" name="テキスト ボックス 144"/>
        <xdr:cNvSpPr txBox="1"/>
      </xdr:nvSpPr>
      <xdr:spPr>
        <a:xfrm>
          <a:off x="2608794" y="965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20837</xdr:rowOff>
    </xdr:from>
    <xdr:to>
      <xdr:col>3</xdr:col>
      <xdr:colOff>3175</xdr:colOff>
      <xdr:row>58</xdr:row>
      <xdr:rowOff>122437</xdr:rowOff>
    </xdr:to>
    <xdr:sp macro="" textlink="">
      <xdr:nvSpPr>
        <xdr:cNvPr id="146" name="円/楕円 145"/>
        <xdr:cNvSpPr/>
      </xdr:nvSpPr>
      <xdr:spPr>
        <a:xfrm>
          <a:off x="1968500" y="99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113564</xdr:rowOff>
    </xdr:from>
    <xdr:ext cx="599010" cy="259045"/>
    <xdr:sp macro="" textlink="">
      <xdr:nvSpPr>
        <xdr:cNvPr id="147" name="テキスト ボックス 146"/>
        <xdr:cNvSpPr txBox="1"/>
      </xdr:nvSpPr>
      <xdr:spPr>
        <a:xfrm>
          <a:off x="1719794" y="10057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31215</xdr:rowOff>
    </xdr:from>
    <xdr:to>
      <xdr:col>1</xdr:col>
      <xdr:colOff>485775</xdr:colOff>
      <xdr:row>58</xdr:row>
      <xdr:rowOff>132815</xdr:rowOff>
    </xdr:to>
    <xdr:sp macro="" textlink="">
      <xdr:nvSpPr>
        <xdr:cNvPr id="148" name="円/楕円 147"/>
        <xdr:cNvSpPr/>
      </xdr:nvSpPr>
      <xdr:spPr>
        <a:xfrm>
          <a:off x="1079500" y="99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123942</xdr:rowOff>
    </xdr:from>
    <xdr:ext cx="599010" cy="259045"/>
    <xdr:sp macro="" textlink="">
      <xdr:nvSpPr>
        <xdr:cNvPr id="149" name="テキスト ボックス 148"/>
        <xdr:cNvSpPr txBox="1"/>
      </xdr:nvSpPr>
      <xdr:spPr>
        <a:xfrm>
          <a:off x="830794" y="1006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172,991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139387</xdr:rowOff>
    </xdr:from>
    <xdr:to>
      <xdr:col>6</xdr:col>
      <xdr:colOff>511175</xdr:colOff>
      <xdr:row>77</xdr:row>
      <xdr:rowOff>164844</xdr:rowOff>
    </xdr:to>
    <xdr:cxnSp macro="">
      <xdr:nvCxnSpPr>
        <xdr:cNvPr id="178" name="直線コネクタ 177"/>
        <xdr:cNvCxnSpPr/>
      </xdr:nvCxnSpPr>
      <xdr:spPr>
        <a:xfrm flipV="1">
          <a:off x="3797300" y="13341037"/>
          <a:ext cx="8382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164844</xdr:rowOff>
    </xdr:from>
    <xdr:to>
      <xdr:col>5</xdr:col>
      <xdr:colOff>358775</xdr:colOff>
      <xdr:row>77</xdr:row>
      <xdr:rowOff>166115</xdr:rowOff>
    </xdr:to>
    <xdr:cxnSp macro="">
      <xdr:nvCxnSpPr>
        <xdr:cNvPr id="181" name="直線コネクタ 180"/>
        <xdr:cNvCxnSpPr/>
      </xdr:nvCxnSpPr>
      <xdr:spPr>
        <a:xfrm flipV="1">
          <a:off x="2908300" y="13366494"/>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104873</xdr:rowOff>
    </xdr:from>
    <xdr:to>
      <xdr:col>4</xdr:col>
      <xdr:colOff>155575</xdr:colOff>
      <xdr:row>77</xdr:row>
      <xdr:rowOff>166115</xdr:rowOff>
    </xdr:to>
    <xdr:cxnSp macro="">
      <xdr:nvCxnSpPr>
        <xdr:cNvPr id="184" name="直線コネクタ 183"/>
        <xdr:cNvCxnSpPr/>
      </xdr:nvCxnSpPr>
      <xdr:spPr>
        <a:xfrm>
          <a:off x="2019300" y="13306523"/>
          <a:ext cx="889000" cy="6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104873</xdr:rowOff>
    </xdr:from>
    <xdr:to>
      <xdr:col>2</xdr:col>
      <xdr:colOff>638175</xdr:colOff>
      <xdr:row>78</xdr:row>
      <xdr:rowOff>3200</xdr:rowOff>
    </xdr:to>
    <xdr:cxnSp macro="">
      <xdr:nvCxnSpPr>
        <xdr:cNvPr id="187" name="直線コネクタ 186"/>
        <xdr:cNvCxnSpPr/>
      </xdr:nvCxnSpPr>
      <xdr:spPr>
        <a:xfrm flipV="1">
          <a:off x="1130300" y="13306523"/>
          <a:ext cx="889000" cy="6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88587</xdr:rowOff>
    </xdr:from>
    <xdr:to>
      <xdr:col>6</xdr:col>
      <xdr:colOff>561975</xdr:colOff>
      <xdr:row>78</xdr:row>
      <xdr:rowOff>18737</xdr:rowOff>
    </xdr:to>
    <xdr:sp macro="" textlink="">
      <xdr:nvSpPr>
        <xdr:cNvPr id="197" name="円/楕円 196"/>
        <xdr:cNvSpPr/>
      </xdr:nvSpPr>
      <xdr:spPr>
        <a:xfrm>
          <a:off x="4584700" y="132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195,247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114044</xdr:rowOff>
    </xdr:from>
    <xdr:to>
      <xdr:col>5</xdr:col>
      <xdr:colOff>409575</xdr:colOff>
      <xdr:row>78</xdr:row>
      <xdr:rowOff>44194</xdr:rowOff>
    </xdr:to>
    <xdr:sp macro="" textlink="">
      <xdr:nvSpPr>
        <xdr:cNvPr id="199" name="円/楕円 198"/>
        <xdr:cNvSpPr/>
      </xdr:nvSpPr>
      <xdr:spPr>
        <a:xfrm>
          <a:off x="3746500" y="133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35321</xdr:rowOff>
    </xdr:from>
    <xdr:ext cx="599010" cy="259045"/>
    <xdr:sp macro="" textlink="">
      <xdr:nvSpPr>
        <xdr:cNvPr id="200" name="テキスト ボックス 199"/>
        <xdr:cNvSpPr txBox="1"/>
      </xdr:nvSpPr>
      <xdr:spPr>
        <a:xfrm>
          <a:off x="3497794" y="1340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115315</xdr:rowOff>
    </xdr:from>
    <xdr:to>
      <xdr:col>4</xdr:col>
      <xdr:colOff>206375</xdr:colOff>
      <xdr:row>78</xdr:row>
      <xdr:rowOff>45465</xdr:rowOff>
    </xdr:to>
    <xdr:sp macro="" textlink="">
      <xdr:nvSpPr>
        <xdr:cNvPr id="201" name="円/楕円 200"/>
        <xdr:cNvSpPr/>
      </xdr:nvSpPr>
      <xdr:spPr>
        <a:xfrm>
          <a:off x="2857500" y="133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36592</xdr:rowOff>
    </xdr:from>
    <xdr:ext cx="599010" cy="259045"/>
    <xdr:sp macro="" textlink="">
      <xdr:nvSpPr>
        <xdr:cNvPr id="202" name="テキスト ボックス 201"/>
        <xdr:cNvSpPr txBox="1"/>
      </xdr:nvSpPr>
      <xdr:spPr>
        <a:xfrm>
          <a:off x="2608794" y="1340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174,200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54073</xdr:rowOff>
    </xdr:from>
    <xdr:to>
      <xdr:col>3</xdr:col>
      <xdr:colOff>3175</xdr:colOff>
      <xdr:row>77</xdr:row>
      <xdr:rowOff>155673</xdr:rowOff>
    </xdr:to>
    <xdr:sp macro="" textlink="">
      <xdr:nvSpPr>
        <xdr:cNvPr id="203" name="円/楕円 202"/>
        <xdr:cNvSpPr/>
      </xdr:nvSpPr>
      <xdr:spPr>
        <a:xfrm>
          <a:off x="1968500" y="132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750</xdr:rowOff>
    </xdr:from>
    <xdr:ext cx="599010" cy="259045"/>
    <xdr:sp macro="" textlink="">
      <xdr:nvSpPr>
        <xdr:cNvPr id="204" name="テキスト ボックス 203"/>
        <xdr:cNvSpPr txBox="1"/>
      </xdr:nvSpPr>
      <xdr:spPr>
        <a:xfrm>
          <a:off x="1719794" y="130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222,423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123850</xdr:rowOff>
    </xdr:from>
    <xdr:to>
      <xdr:col>1</xdr:col>
      <xdr:colOff>485775</xdr:colOff>
      <xdr:row>78</xdr:row>
      <xdr:rowOff>54000</xdr:rowOff>
    </xdr:to>
    <xdr:sp macro="" textlink="">
      <xdr:nvSpPr>
        <xdr:cNvPr id="205" name="円/楕円 204"/>
        <xdr:cNvSpPr/>
      </xdr:nvSpPr>
      <xdr:spPr>
        <a:xfrm>
          <a:off x="1079500" y="133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45127</xdr:rowOff>
    </xdr:from>
    <xdr:ext cx="599010" cy="259045"/>
    <xdr:sp macro="" textlink="">
      <xdr:nvSpPr>
        <xdr:cNvPr id="206" name="テキスト ボックス 205"/>
        <xdr:cNvSpPr txBox="1"/>
      </xdr:nvSpPr>
      <xdr:spPr>
        <a:xfrm>
          <a:off x="830794" y="13418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153470</xdr:rowOff>
    </xdr:from>
    <xdr:to>
      <xdr:col>6</xdr:col>
      <xdr:colOff>511175</xdr:colOff>
      <xdr:row>96</xdr:row>
      <xdr:rowOff>156288</xdr:rowOff>
    </xdr:to>
    <xdr:cxnSp macro="">
      <xdr:nvCxnSpPr>
        <xdr:cNvPr id="235" name="直線コネクタ 234"/>
        <xdr:cNvCxnSpPr/>
      </xdr:nvCxnSpPr>
      <xdr:spPr>
        <a:xfrm>
          <a:off x="3797300" y="16612670"/>
          <a:ext cx="8382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153470</xdr:rowOff>
    </xdr:from>
    <xdr:to>
      <xdr:col>5</xdr:col>
      <xdr:colOff>358775</xdr:colOff>
      <xdr:row>97</xdr:row>
      <xdr:rowOff>4068</xdr:rowOff>
    </xdr:to>
    <xdr:cxnSp macro="">
      <xdr:nvCxnSpPr>
        <xdr:cNvPr id="238" name="直線コネクタ 237"/>
        <xdr:cNvCxnSpPr/>
      </xdr:nvCxnSpPr>
      <xdr:spPr>
        <a:xfrm flipV="1">
          <a:off x="2908300" y="16612670"/>
          <a:ext cx="889000" cy="2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117830</xdr:rowOff>
    </xdr:from>
    <xdr:to>
      <xdr:col>4</xdr:col>
      <xdr:colOff>155575</xdr:colOff>
      <xdr:row>97</xdr:row>
      <xdr:rowOff>4068</xdr:rowOff>
    </xdr:to>
    <xdr:cxnSp macro="">
      <xdr:nvCxnSpPr>
        <xdr:cNvPr id="241" name="直線コネクタ 240"/>
        <xdr:cNvCxnSpPr/>
      </xdr:nvCxnSpPr>
      <xdr:spPr>
        <a:xfrm>
          <a:off x="2019300" y="16577030"/>
          <a:ext cx="889000" cy="5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117830</xdr:rowOff>
    </xdr:from>
    <xdr:to>
      <xdr:col>2</xdr:col>
      <xdr:colOff>638175</xdr:colOff>
      <xdr:row>96</xdr:row>
      <xdr:rowOff>139655</xdr:rowOff>
    </xdr:to>
    <xdr:cxnSp macro="">
      <xdr:nvCxnSpPr>
        <xdr:cNvPr id="244" name="直線コネクタ 243"/>
        <xdr:cNvCxnSpPr/>
      </xdr:nvCxnSpPr>
      <xdr:spPr>
        <a:xfrm flipV="1">
          <a:off x="1130300" y="16577030"/>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105488</xdr:rowOff>
    </xdr:from>
    <xdr:to>
      <xdr:col>6</xdr:col>
      <xdr:colOff>561975</xdr:colOff>
      <xdr:row>97</xdr:row>
      <xdr:rowOff>35638</xdr:rowOff>
    </xdr:to>
    <xdr:sp macro="" textlink="">
      <xdr:nvSpPr>
        <xdr:cNvPr id="254" name="円/楕円 253"/>
        <xdr:cNvSpPr/>
      </xdr:nvSpPr>
      <xdr:spPr>
        <a:xfrm>
          <a:off x="4584700" y="16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128365</xdr:rowOff>
    </xdr:from>
    <xdr:ext cx="599010" cy="259045"/>
    <xdr:sp macro="" textlink="">
      <xdr:nvSpPr>
        <xdr:cNvPr id="255" name="衛生費該当値テキスト"/>
        <xdr:cNvSpPr txBox="1"/>
      </xdr:nvSpPr>
      <xdr:spPr>
        <a:xfrm>
          <a:off x="4686300" y="1641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105,646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102670</xdr:rowOff>
    </xdr:from>
    <xdr:to>
      <xdr:col>5</xdr:col>
      <xdr:colOff>409575</xdr:colOff>
      <xdr:row>97</xdr:row>
      <xdr:rowOff>32820</xdr:rowOff>
    </xdr:to>
    <xdr:sp macro="" textlink="">
      <xdr:nvSpPr>
        <xdr:cNvPr id="256" name="円/楕円 255"/>
        <xdr:cNvSpPr/>
      </xdr:nvSpPr>
      <xdr:spPr>
        <a:xfrm>
          <a:off x="3746500" y="165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23947</xdr:rowOff>
    </xdr:from>
    <xdr:ext cx="599010" cy="259045"/>
    <xdr:sp macro="" textlink="">
      <xdr:nvSpPr>
        <xdr:cNvPr id="257" name="テキスト ボックス 256"/>
        <xdr:cNvSpPr txBox="1"/>
      </xdr:nvSpPr>
      <xdr:spPr>
        <a:xfrm>
          <a:off x="3497794" y="1665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124718</xdr:rowOff>
    </xdr:from>
    <xdr:to>
      <xdr:col>4</xdr:col>
      <xdr:colOff>206375</xdr:colOff>
      <xdr:row>97</xdr:row>
      <xdr:rowOff>54868</xdr:rowOff>
    </xdr:to>
    <xdr:sp macro="" textlink="">
      <xdr:nvSpPr>
        <xdr:cNvPr id="258" name="円/楕円 257"/>
        <xdr:cNvSpPr/>
      </xdr:nvSpPr>
      <xdr:spPr>
        <a:xfrm>
          <a:off x="2857500" y="1658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45995</xdr:rowOff>
    </xdr:from>
    <xdr:ext cx="599010" cy="259045"/>
    <xdr:sp macro="" textlink="">
      <xdr:nvSpPr>
        <xdr:cNvPr id="259" name="テキスト ボックス 258"/>
        <xdr:cNvSpPr txBox="1"/>
      </xdr:nvSpPr>
      <xdr:spPr>
        <a:xfrm>
          <a:off x="2608794" y="1667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67030</xdr:rowOff>
    </xdr:from>
    <xdr:to>
      <xdr:col>3</xdr:col>
      <xdr:colOff>3175</xdr:colOff>
      <xdr:row>96</xdr:row>
      <xdr:rowOff>168630</xdr:rowOff>
    </xdr:to>
    <xdr:sp macro="" textlink="">
      <xdr:nvSpPr>
        <xdr:cNvPr id="260" name="円/楕円 259"/>
        <xdr:cNvSpPr/>
      </xdr:nvSpPr>
      <xdr:spPr>
        <a:xfrm>
          <a:off x="1968500" y="165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13707</xdr:rowOff>
    </xdr:from>
    <xdr:ext cx="599010" cy="259045"/>
    <xdr:sp macro="" textlink="">
      <xdr:nvSpPr>
        <xdr:cNvPr id="261" name="テキスト ボックス 260"/>
        <xdr:cNvSpPr txBox="1"/>
      </xdr:nvSpPr>
      <xdr:spPr>
        <a:xfrm>
          <a:off x="1719794" y="163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88855</xdr:rowOff>
    </xdr:from>
    <xdr:to>
      <xdr:col>1</xdr:col>
      <xdr:colOff>485775</xdr:colOff>
      <xdr:row>97</xdr:row>
      <xdr:rowOff>19005</xdr:rowOff>
    </xdr:to>
    <xdr:sp macro="" textlink="">
      <xdr:nvSpPr>
        <xdr:cNvPr id="262" name="円/楕円 261"/>
        <xdr:cNvSpPr/>
      </xdr:nvSpPr>
      <xdr:spPr>
        <a:xfrm>
          <a:off x="1079500" y="165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35532</xdr:rowOff>
    </xdr:from>
    <xdr:ext cx="599010" cy="259045"/>
    <xdr:sp macro="" textlink="">
      <xdr:nvSpPr>
        <xdr:cNvPr id="263" name="テキスト ボックス 262"/>
        <xdr:cNvSpPr txBox="1"/>
      </xdr:nvSpPr>
      <xdr:spPr>
        <a:xfrm>
          <a:off x="830794" y="1632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98830</xdr:rowOff>
    </xdr:from>
    <xdr:to>
      <xdr:col>15</xdr:col>
      <xdr:colOff>180975</xdr:colOff>
      <xdr:row>39</xdr:row>
      <xdr:rowOff>98830</xdr:rowOff>
    </xdr:to>
    <xdr:cxnSp macro="">
      <xdr:nvCxnSpPr>
        <xdr:cNvPr id="294" name="直線コネクタ 293"/>
        <xdr:cNvCxnSpPr/>
      </xdr:nvCxnSpPr>
      <xdr:spPr>
        <a:xfrm>
          <a:off x="9639300" y="678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60000</xdr:rowOff>
    </xdr:from>
    <xdr:to>
      <xdr:col>14</xdr:col>
      <xdr:colOff>28575</xdr:colOff>
      <xdr:row>39</xdr:row>
      <xdr:rowOff>98830</xdr:rowOff>
    </xdr:to>
    <xdr:cxnSp macro="">
      <xdr:nvCxnSpPr>
        <xdr:cNvPr id="297" name="直線コネクタ 296"/>
        <xdr:cNvCxnSpPr/>
      </xdr:nvCxnSpPr>
      <xdr:spPr>
        <a:xfrm>
          <a:off x="8750300" y="6746550"/>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60000</xdr:rowOff>
    </xdr:from>
    <xdr:to>
      <xdr:col>12</xdr:col>
      <xdr:colOff>511175</xdr:colOff>
      <xdr:row>39</xdr:row>
      <xdr:rowOff>98830</xdr:rowOff>
    </xdr:to>
    <xdr:cxnSp macro="">
      <xdr:nvCxnSpPr>
        <xdr:cNvPr id="300" name="直線コネクタ 299"/>
        <xdr:cNvCxnSpPr/>
      </xdr:nvCxnSpPr>
      <xdr:spPr>
        <a:xfrm flipV="1">
          <a:off x="7861300" y="6746550"/>
          <a:ext cx="889000" cy="3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72002</xdr:rowOff>
    </xdr:from>
    <xdr:to>
      <xdr:col>11</xdr:col>
      <xdr:colOff>307975</xdr:colOff>
      <xdr:row>39</xdr:row>
      <xdr:rowOff>98830</xdr:rowOff>
    </xdr:to>
    <xdr:cxnSp macro="">
      <xdr:nvCxnSpPr>
        <xdr:cNvPr id="303" name="直線コネクタ 302"/>
        <xdr:cNvCxnSpPr/>
      </xdr:nvCxnSpPr>
      <xdr:spPr>
        <a:xfrm>
          <a:off x="6972300" y="6758552"/>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48030</xdr:rowOff>
    </xdr:from>
    <xdr:to>
      <xdr:col>15</xdr:col>
      <xdr:colOff>231775</xdr:colOff>
      <xdr:row>39</xdr:row>
      <xdr:rowOff>149630</xdr:rowOff>
    </xdr:to>
    <xdr:sp macro="" textlink="">
      <xdr:nvSpPr>
        <xdr:cNvPr id="313" name="円/楕円 312"/>
        <xdr:cNvSpPr/>
      </xdr:nvSpPr>
      <xdr:spPr>
        <a:xfrm>
          <a:off x="104267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10406</xdr:rowOff>
    </xdr:from>
    <xdr:ext cx="249299" cy="259045"/>
    <xdr:sp macro="" textlink="">
      <xdr:nvSpPr>
        <xdr:cNvPr id="314" name="労働費該当値テキスト"/>
        <xdr:cNvSpPr txBox="1"/>
      </xdr:nvSpPr>
      <xdr:spPr>
        <a:xfrm>
          <a:off x="10528300" y="66969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48030</xdr:rowOff>
    </xdr:from>
    <xdr:to>
      <xdr:col>14</xdr:col>
      <xdr:colOff>79375</xdr:colOff>
      <xdr:row>39</xdr:row>
      <xdr:rowOff>149630</xdr:rowOff>
    </xdr:to>
    <xdr:sp macro="" textlink="">
      <xdr:nvSpPr>
        <xdr:cNvPr id="315" name="円/楕円 314"/>
        <xdr:cNvSpPr/>
      </xdr:nvSpPr>
      <xdr:spPr>
        <a:xfrm>
          <a:off x="9588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140757</xdr:rowOff>
    </xdr:from>
    <xdr:ext cx="249299" cy="259045"/>
    <xdr:sp macro="" textlink="">
      <xdr:nvSpPr>
        <xdr:cNvPr id="316" name="テキスト ボックス 315"/>
        <xdr:cNvSpPr txBox="1"/>
      </xdr:nvSpPr>
      <xdr:spPr>
        <a:xfrm>
          <a:off x="9514649"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9200</xdr:rowOff>
    </xdr:from>
    <xdr:to>
      <xdr:col>12</xdr:col>
      <xdr:colOff>561975</xdr:colOff>
      <xdr:row>39</xdr:row>
      <xdr:rowOff>110800</xdr:rowOff>
    </xdr:to>
    <xdr:sp macro="" textlink="">
      <xdr:nvSpPr>
        <xdr:cNvPr id="317" name="円/楕円 316"/>
        <xdr:cNvSpPr/>
      </xdr:nvSpPr>
      <xdr:spPr>
        <a:xfrm>
          <a:off x="8699500" y="66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101927</xdr:rowOff>
    </xdr:from>
    <xdr:ext cx="469744" cy="259045"/>
    <xdr:sp macro="" textlink="">
      <xdr:nvSpPr>
        <xdr:cNvPr id="318" name="テキスト ボックス 317"/>
        <xdr:cNvSpPr txBox="1"/>
      </xdr:nvSpPr>
      <xdr:spPr>
        <a:xfrm>
          <a:off x="8515427" y="67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2,381</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48030</xdr:rowOff>
    </xdr:from>
    <xdr:to>
      <xdr:col>11</xdr:col>
      <xdr:colOff>358775</xdr:colOff>
      <xdr:row>39</xdr:row>
      <xdr:rowOff>149630</xdr:rowOff>
    </xdr:to>
    <xdr:sp macro="" textlink="">
      <xdr:nvSpPr>
        <xdr:cNvPr id="319" name="円/楕円 318"/>
        <xdr:cNvSpPr/>
      </xdr:nvSpPr>
      <xdr:spPr>
        <a:xfrm>
          <a:off x="7810500" y="67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140757</xdr:rowOff>
    </xdr:from>
    <xdr:ext cx="249299" cy="259045"/>
    <xdr:sp macro="" textlink="">
      <xdr:nvSpPr>
        <xdr:cNvPr id="320" name="テキスト ボックス 319"/>
        <xdr:cNvSpPr txBox="1"/>
      </xdr:nvSpPr>
      <xdr:spPr>
        <a:xfrm>
          <a:off x="7736649" y="6827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21202</xdr:rowOff>
    </xdr:from>
    <xdr:to>
      <xdr:col>10</xdr:col>
      <xdr:colOff>155575</xdr:colOff>
      <xdr:row>39</xdr:row>
      <xdr:rowOff>122802</xdr:rowOff>
    </xdr:to>
    <xdr:sp macro="" textlink="">
      <xdr:nvSpPr>
        <xdr:cNvPr id="321" name="円/楕円 320"/>
        <xdr:cNvSpPr/>
      </xdr:nvSpPr>
      <xdr:spPr>
        <a:xfrm>
          <a:off x="6921500" y="67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113929</xdr:rowOff>
    </xdr:from>
    <xdr:ext cx="469744" cy="259045"/>
    <xdr:sp macro="" textlink="">
      <xdr:nvSpPr>
        <xdr:cNvPr id="322" name="テキスト ボックス 321"/>
        <xdr:cNvSpPr txBox="1"/>
      </xdr:nvSpPr>
      <xdr:spPr>
        <a:xfrm>
          <a:off x="6737427" y="68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116784</xdr:rowOff>
    </xdr:from>
    <xdr:to>
      <xdr:col>15</xdr:col>
      <xdr:colOff>180975</xdr:colOff>
      <xdr:row>58</xdr:row>
      <xdr:rowOff>59760</xdr:rowOff>
    </xdr:to>
    <xdr:cxnSp macro="">
      <xdr:nvCxnSpPr>
        <xdr:cNvPr id="353" name="直線コネクタ 352"/>
        <xdr:cNvCxnSpPr/>
      </xdr:nvCxnSpPr>
      <xdr:spPr>
        <a:xfrm flipV="1">
          <a:off x="9639300" y="9889434"/>
          <a:ext cx="838200" cy="1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25475</xdr:rowOff>
    </xdr:from>
    <xdr:to>
      <xdr:col>14</xdr:col>
      <xdr:colOff>28575</xdr:colOff>
      <xdr:row>58</xdr:row>
      <xdr:rowOff>59760</xdr:rowOff>
    </xdr:to>
    <xdr:cxnSp macro="">
      <xdr:nvCxnSpPr>
        <xdr:cNvPr id="356" name="直線コネクタ 355"/>
        <xdr:cNvCxnSpPr/>
      </xdr:nvCxnSpPr>
      <xdr:spPr>
        <a:xfrm>
          <a:off x="8750300" y="9969575"/>
          <a:ext cx="889000" cy="3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25475</xdr:rowOff>
    </xdr:from>
    <xdr:to>
      <xdr:col>12</xdr:col>
      <xdr:colOff>511175</xdr:colOff>
      <xdr:row>58</xdr:row>
      <xdr:rowOff>32655</xdr:rowOff>
    </xdr:to>
    <xdr:cxnSp macro="">
      <xdr:nvCxnSpPr>
        <xdr:cNvPr id="359" name="直線コネクタ 358"/>
        <xdr:cNvCxnSpPr/>
      </xdr:nvCxnSpPr>
      <xdr:spPr>
        <a:xfrm flipV="1">
          <a:off x="7861300" y="9969575"/>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32655</xdr:rowOff>
    </xdr:from>
    <xdr:to>
      <xdr:col>11</xdr:col>
      <xdr:colOff>307975</xdr:colOff>
      <xdr:row>58</xdr:row>
      <xdr:rowOff>66524</xdr:rowOff>
    </xdr:to>
    <xdr:cxnSp macro="">
      <xdr:nvCxnSpPr>
        <xdr:cNvPr id="362" name="直線コネクタ 361"/>
        <xdr:cNvCxnSpPr/>
      </xdr:nvCxnSpPr>
      <xdr:spPr>
        <a:xfrm flipV="1">
          <a:off x="6972300" y="9976755"/>
          <a:ext cx="889000" cy="3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65984</xdr:rowOff>
    </xdr:from>
    <xdr:to>
      <xdr:col>15</xdr:col>
      <xdr:colOff>231775</xdr:colOff>
      <xdr:row>57</xdr:row>
      <xdr:rowOff>167584</xdr:rowOff>
    </xdr:to>
    <xdr:sp macro="" textlink="">
      <xdr:nvSpPr>
        <xdr:cNvPr id="372" name="円/楕円 371"/>
        <xdr:cNvSpPr/>
      </xdr:nvSpPr>
      <xdr:spPr>
        <a:xfrm>
          <a:off x="10426700" y="98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88861</xdr:rowOff>
    </xdr:from>
    <xdr:ext cx="599010" cy="259045"/>
    <xdr:sp macro="" textlink="">
      <xdr:nvSpPr>
        <xdr:cNvPr id="373" name="農林水産業費該当値テキスト"/>
        <xdr:cNvSpPr txBox="1"/>
      </xdr:nvSpPr>
      <xdr:spPr>
        <a:xfrm>
          <a:off x="10528300" y="969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8960</xdr:rowOff>
    </xdr:from>
    <xdr:to>
      <xdr:col>14</xdr:col>
      <xdr:colOff>79375</xdr:colOff>
      <xdr:row>58</xdr:row>
      <xdr:rowOff>110560</xdr:rowOff>
    </xdr:to>
    <xdr:sp macro="" textlink="">
      <xdr:nvSpPr>
        <xdr:cNvPr id="374" name="円/楕円 373"/>
        <xdr:cNvSpPr/>
      </xdr:nvSpPr>
      <xdr:spPr>
        <a:xfrm>
          <a:off x="9588500" y="995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127087</xdr:rowOff>
    </xdr:from>
    <xdr:ext cx="599010" cy="259045"/>
    <xdr:sp macro="" textlink="">
      <xdr:nvSpPr>
        <xdr:cNvPr id="375" name="テキスト ボックス 374"/>
        <xdr:cNvSpPr txBox="1"/>
      </xdr:nvSpPr>
      <xdr:spPr>
        <a:xfrm>
          <a:off x="9339794" y="9728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193,436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146125</xdr:rowOff>
    </xdr:from>
    <xdr:to>
      <xdr:col>12</xdr:col>
      <xdr:colOff>561975</xdr:colOff>
      <xdr:row>58</xdr:row>
      <xdr:rowOff>76275</xdr:rowOff>
    </xdr:to>
    <xdr:sp macro="" textlink="">
      <xdr:nvSpPr>
        <xdr:cNvPr id="376" name="円/楕円 375"/>
        <xdr:cNvSpPr/>
      </xdr:nvSpPr>
      <xdr:spPr>
        <a:xfrm>
          <a:off x="8699500" y="99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92802</xdr:rowOff>
    </xdr:from>
    <xdr:ext cx="599010" cy="259045"/>
    <xdr:sp macro="" textlink="">
      <xdr:nvSpPr>
        <xdr:cNvPr id="377" name="テキスト ボックス 376"/>
        <xdr:cNvSpPr txBox="1"/>
      </xdr:nvSpPr>
      <xdr:spPr>
        <a:xfrm>
          <a:off x="8450794" y="969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153305</xdr:rowOff>
    </xdr:from>
    <xdr:to>
      <xdr:col>11</xdr:col>
      <xdr:colOff>358775</xdr:colOff>
      <xdr:row>58</xdr:row>
      <xdr:rowOff>83455</xdr:rowOff>
    </xdr:to>
    <xdr:sp macro="" textlink="">
      <xdr:nvSpPr>
        <xdr:cNvPr id="378" name="円/楕円 377"/>
        <xdr:cNvSpPr/>
      </xdr:nvSpPr>
      <xdr:spPr>
        <a:xfrm>
          <a:off x="7810500" y="992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99982</xdr:rowOff>
    </xdr:from>
    <xdr:ext cx="599010" cy="259045"/>
    <xdr:sp macro="" textlink="">
      <xdr:nvSpPr>
        <xdr:cNvPr id="379" name="テキスト ボックス 378"/>
        <xdr:cNvSpPr txBox="1"/>
      </xdr:nvSpPr>
      <xdr:spPr>
        <a:xfrm>
          <a:off x="7561794" y="970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218,335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15724</xdr:rowOff>
    </xdr:from>
    <xdr:to>
      <xdr:col>10</xdr:col>
      <xdr:colOff>155575</xdr:colOff>
      <xdr:row>58</xdr:row>
      <xdr:rowOff>117324</xdr:rowOff>
    </xdr:to>
    <xdr:sp macro="" textlink="">
      <xdr:nvSpPr>
        <xdr:cNvPr id="380" name="円/楕円 379"/>
        <xdr:cNvSpPr/>
      </xdr:nvSpPr>
      <xdr:spPr>
        <a:xfrm>
          <a:off x="6921500" y="995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133851</xdr:rowOff>
    </xdr:from>
    <xdr:ext cx="599010" cy="259045"/>
    <xdr:sp macro="" textlink="">
      <xdr:nvSpPr>
        <xdr:cNvPr id="381" name="テキスト ボックス 380"/>
        <xdr:cNvSpPr txBox="1"/>
      </xdr:nvSpPr>
      <xdr:spPr>
        <a:xfrm>
          <a:off x="6672794" y="973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57827</xdr:rowOff>
    </xdr:from>
    <xdr:to>
      <xdr:col>15</xdr:col>
      <xdr:colOff>180975</xdr:colOff>
      <xdr:row>77</xdr:row>
      <xdr:rowOff>61748</xdr:rowOff>
    </xdr:to>
    <xdr:cxnSp macro="">
      <xdr:nvCxnSpPr>
        <xdr:cNvPr id="410" name="直線コネクタ 409"/>
        <xdr:cNvCxnSpPr/>
      </xdr:nvCxnSpPr>
      <xdr:spPr>
        <a:xfrm>
          <a:off x="9639300" y="13259477"/>
          <a:ext cx="838200" cy="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2460</xdr:rowOff>
    </xdr:from>
    <xdr:to>
      <xdr:col>14</xdr:col>
      <xdr:colOff>28575</xdr:colOff>
      <xdr:row>77</xdr:row>
      <xdr:rowOff>57827</xdr:rowOff>
    </xdr:to>
    <xdr:cxnSp macro="">
      <xdr:nvCxnSpPr>
        <xdr:cNvPr id="413" name="直線コネクタ 412"/>
        <xdr:cNvCxnSpPr/>
      </xdr:nvCxnSpPr>
      <xdr:spPr>
        <a:xfrm>
          <a:off x="8750300" y="13204110"/>
          <a:ext cx="889000" cy="5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76044</xdr:rowOff>
    </xdr:from>
    <xdr:ext cx="534377" cy="259045"/>
    <xdr:sp macro="" textlink="">
      <xdr:nvSpPr>
        <xdr:cNvPr id="415" name="テキスト ボックス 414"/>
        <xdr:cNvSpPr txBox="1"/>
      </xdr:nvSpPr>
      <xdr:spPr>
        <a:xfrm>
          <a:off x="9372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2460</xdr:rowOff>
    </xdr:from>
    <xdr:to>
      <xdr:col>12</xdr:col>
      <xdr:colOff>511175</xdr:colOff>
      <xdr:row>77</xdr:row>
      <xdr:rowOff>107029</xdr:rowOff>
    </xdr:to>
    <xdr:cxnSp macro="">
      <xdr:nvCxnSpPr>
        <xdr:cNvPr id="416" name="直線コネクタ 415"/>
        <xdr:cNvCxnSpPr/>
      </xdr:nvCxnSpPr>
      <xdr:spPr>
        <a:xfrm flipV="1">
          <a:off x="7861300" y="13204110"/>
          <a:ext cx="889000" cy="10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77605</xdr:rowOff>
    </xdr:from>
    <xdr:to>
      <xdr:col>11</xdr:col>
      <xdr:colOff>307975</xdr:colOff>
      <xdr:row>77</xdr:row>
      <xdr:rowOff>107029</xdr:rowOff>
    </xdr:to>
    <xdr:cxnSp macro="">
      <xdr:nvCxnSpPr>
        <xdr:cNvPr id="419" name="直線コネクタ 418"/>
        <xdr:cNvCxnSpPr/>
      </xdr:nvCxnSpPr>
      <xdr:spPr>
        <a:xfrm>
          <a:off x="6972300" y="13279255"/>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10948</xdr:rowOff>
    </xdr:from>
    <xdr:to>
      <xdr:col>15</xdr:col>
      <xdr:colOff>231775</xdr:colOff>
      <xdr:row>77</xdr:row>
      <xdr:rowOff>112548</xdr:rowOff>
    </xdr:to>
    <xdr:sp macro="" textlink="">
      <xdr:nvSpPr>
        <xdr:cNvPr id="429" name="円/楕円 428"/>
        <xdr:cNvSpPr/>
      </xdr:nvSpPr>
      <xdr:spPr>
        <a:xfrm>
          <a:off x="104267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33825</xdr:rowOff>
    </xdr:from>
    <xdr:ext cx="534377" cy="259045"/>
    <xdr:sp macro="" textlink="">
      <xdr:nvSpPr>
        <xdr:cNvPr id="430" name="商工費該当値テキスト"/>
        <xdr:cNvSpPr txBox="1"/>
      </xdr:nvSpPr>
      <xdr:spPr>
        <a:xfrm>
          <a:off x="10528300" y="1306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85,460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7027</xdr:rowOff>
    </xdr:from>
    <xdr:to>
      <xdr:col>14</xdr:col>
      <xdr:colOff>79375</xdr:colOff>
      <xdr:row>77</xdr:row>
      <xdr:rowOff>108627</xdr:rowOff>
    </xdr:to>
    <xdr:sp macro="" textlink="">
      <xdr:nvSpPr>
        <xdr:cNvPr id="431" name="円/楕円 430"/>
        <xdr:cNvSpPr/>
      </xdr:nvSpPr>
      <xdr:spPr>
        <a:xfrm>
          <a:off x="9588500" y="132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125154</xdr:rowOff>
    </xdr:from>
    <xdr:ext cx="534377" cy="259045"/>
    <xdr:sp macro="" textlink="">
      <xdr:nvSpPr>
        <xdr:cNvPr id="432" name="テキスト ボックス 431"/>
        <xdr:cNvSpPr txBox="1"/>
      </xdr:nvSpPr>
      <xdr:spPr>
        <a:xfrm>
          <a:off x="9372111" y="1298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86,489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123110</xdr:rowOff>
    </xdr:from>
    <xdr:to>
      <xdr:col>12</xdr:col>
      <xdr:colOff>561975</xdr:colOff>
      <xdr:row>77</xdr:row>
      <xdr:rowOff>53260</xdr:rowOff>
    </xdr:to>
    <xdr:sp macro="" textlink="">
      <xdr:nvSpPr>
        <xdr:cNvPr id="433" name="円/楕円 432"/>
        <xdr:cNvSpPr/>
      </xdr:nvSpPr>
      <xdr:spPr>
        <a:xfrm>
          <a:off x="8699500" y="131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69787</xdr:rowOff>
    </xdr:from>
    <xdr:ext cx="599010" cy="259045"/>
    <xdr:sp macro="" textlink="">
      <xdr:nvSpPr>
        <xdr:cNvPr id="434" name="テキスト ボックス 433"/>
        <xdr:cNvSpPr txBox="1"/>
      </xdr:nvSpPr>
      <xdr:spPr>
        <a:xfrm>
          <a:off x="8450794" y="1292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56229</xdr:rowOff>
    </xdr:from>
    <xdr:to>
      <xdr:col>11</xdr:col>
      <xdr:colOff>358775</xdr:colOff>
      <xdr:row>77</xdr:row>
      <xdr:rowOff>157829</xdr:rowOff>
    </xdr:to>
    <xdr:sp macro="" textlink="">
      <xdr:nvSpPr>
        <xdr:cNvPr id="435" name="円/楕円 434"/>
        <xdr:cNvSpPr/>
      </xdr:nvSpPr>
      <xdr:spPr>
        <a:xfrm>
          <a:off x="7810500" y="132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2906</xdr:rowOff>
    </xdr:from>
    <xdr:ext cx="534377" cy="259045"/>
    <xdr:sp macro="" textlink="">
      <xdr:nvSpPr>
        <xdr:cNvPr id="436" name="テキスト ボックス 435"/>
        <xdr:cNvSpPr txBox="1"/>
      </xdr:nvSpPr>
      <xdr:spPr>
        <a:xfrm>
          <a:off x="7594111" y="130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26805</xdr:rowOff>
    </xdr:from>
    <xdr:to>
      <xdr:col>10</xdr:col>
      <xdr:colOff>155575</xdr:colOff>
      <xdr:row>77</xdr:row>
      <xdr:rowOff>128405</xdr:rowOff>
    </xdr:to>
    <xdr:sp macro="" textlink="">
      <xdr:nvSpPr>
        <xdr:cNvPr id="437" name="円/楕円 436"/>
        <xdr:cNvSpPr/>
      </xdr:nvSpPr>
      <xdr:spPr>
        <a:xfrm>
          <a:off x="6921500" y="1322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144932</xdr:rowOff>
    </xdr:from>
    <xdr:ext cx="534377" cy="259045"/>
    <xdr:sp macro="" textlink="">
      <xdr:nvSpPr>
        <xdr:cNvPr id="438" name="テキスト ボックス 437"/>
        <xdr:cNvSpPr txBox="1"/>
      </xdr:nvSpPr>
      <xdr:spPr>
        <a:xfrm>
          <a:off x="6705111" y="1300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48971</xdr:rowOff>
    </xdr:from>
    <xdr:to>
      <xdr:col>15</xdr:col>
      <xdr:colOff>180975</xdr:colOff>
      <xdr:row>98</xdr:row>
      <xdr:rowOff>92641</xdr:rowOff>
    </xdr:to>
    <xdr:cxnSp macro="">
      <xdr:nvCxnSpPr>
        <xdr:cNvPr id="467" name="直線コネクタ 466"/>
        <xdr:cNvCxnSpPr/>
      </xdr:nvCxnSpPr>
      <xdr:spPr>
        <a:xfrm>
          <a:off x="9639300" y="16851071"/>
          <a:ext cx="838200" cy="4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48971</xdr:rowOff>
    </xdr:from>
    <xdr:to>
      <xdr:col>14</xdr:col>
      <xdr:colOff>28575</xdr:colOff>
      <xdr:row>98</xdr:row>
      <xdr:rowOff>69140</xdr:rowOff>
    </xdr:to>
    <xdr:cxnSp macro="">
      <xdr:nvCxnSpPr>
        <xdr:cNvPr id="470" name="直線コネクタ 469"/>
        <xdr:cNvCxnSpPr/>
      </xdr:nvCxnSpPr>
      <xdr:spPr>
        <a:xfrm flipV="1">
          <a:off x="8750300" y="16851071"/>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134966</xdr:rowOff>
    </xdr:from>
    <xdr:ext cx="599010" cy="259045"/>
    <xdr:sp macro="" textlink="">
      <xdr:nvSpPr>
        <xdr:cNvPr id="472" name="テキスト ボックス 471"/>
        <xdr:cNvSpPr txBox="1"/>
      </xdr:nvSpPr>
      <xdr:spPr>
        <a:xfrm>
          <a:off x="9339794" y="1693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69140</xdr:rowOff>
    </xdr:from>
    <xdr:to>
      <xdr:col>12</xdr:col>
      <xdr:colOff>511175</xdr:colOff>
      <xdr:row>98</xdr:row>
      <xdr:rowOff>84398</xdr:rowOff>
    </xdr:to>
    <xdr:cxnSp macro="">
      <xdr:nvCxnSpPr>
        <xdr:cNvPr id="473" name="直線コネクタ 472"/>
        <xdr:cNvCxnSpPr/>
      </xdr:nvCxnSpPr>
      <xdr:spPr>
        <a:xfrm flipV="1">
          <a:off x="7861300" y="16871240"/>
          <a:ext cx="889000" cy="1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84398</xdr:rowOff>
    </xdr:from>
    <xdr:to>
      <xdr:col>11</xdr:col>
      <xdr:colOff>307975</xdr:colOff>
      <xdr:row>98</xdr:row>
      <xdr:rowOff>119949</xdr:rowOff>
    </xdr:to>
    <xdr:cxnSp macro="">
      <xdr:nvCxnSpPr>
        <xdr:cNvPr id="476" name="直線コネクタ 475"/>
        <xdr:cNvCxnSpPr/>
      </xdr:nvCxnSpPr>
      <xdr:spPr>
        <a:xfrm flipV="1">
          <a:off x="6972300" y="16886498"/>
          <a:ext cx="889000" cy="3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170288</xdr:rowOff>
    </xdr:from>
    <xdr:ext cx="599010" cy="259045"/>
    <xdr:sp macro="" textlink="">
      <xdr:nvSpPr>
        <xdr:cNvPr id="478" name="テキスト ボックス 477"/>
        <xdr:cNvSpPr txBox="1"/>
      </xdr:nvSpPr>
      <xdr:spPr>
        <a:xfrm>
          <a:off x="7561794" y="16972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41841</xdr:rowOff>
    </xdr:from>
    <xdr:to>
      <xdr:col>15</xdr:col>
      <xdr:colOff>231775</xdr:colOff>
      <xdr:row>98</xdr:row>
      <xdr:rowOff>143441</xdr:rowOff>
    </xdr:to>
    <xdr:sp macro="" textlink="">
      <xdr:nvSpPr>
        <xdr:cNvPr id="486" name="円/楕円 485"/>
        <xdr:cNvSpPr/>
      </xdr:nvSpPr>
      <xdr:spPr>
        <a:xfrm>
          <a:off x="10426700" y="168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1218</xdr:rowOff>
    </xdr:from>
    <xdr:ext cx="599010" cy="259045"/>
    <xdr:sp macro="" textlink="">
      <xdr:nvSpPr>
        <xdr:cNvPr id="487" name="土木費該当値テキスト"/>
        <xdr:cNvSpPr txBox="1"/>
      </xdr:nvSpPr>
      <xdr:spPr>
        <a:xfrm>
          <a:off x="10528300" y="1663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161,757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169621</xdr:rowOff>
    </xdr:from>
    <xdr:to>
      <xdr:col>14</xdr:col>
      <xdr:colOff>79375</xdr:colOff>
      <xdr:row>98</xdr:row>
      <xdr:rowOff>99771</xdr:rowOff>
    </xdr:to>
    <xdr:sp macro="" textlink="">
      <xdr:nvSpPr>
        <xdr:cNvPr id="488" name="円/楕円 487"/>
        <xdr:cNvSpPr/>
      </xdr:nvSpPr>
      <xdr:spPr>
        <a:xfrm>
          <a:off x="9588500" y="1680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116298</xdr:rowOff>
    </xdr:from>
    <xdr:ext cx="599010" cy="259045"/>
    <xdr:sp macro="" textlink="">
      <xdr:nvSpPr>
        <xdr:cNvPr id="489" name="テキスト ボックス 488"/>
        <xdr:cNvSpPr txBox="1"/>
      </xdr:nvSpPr>
      <xdr:spPr>
        <a:xfrm>
          <a:off x="9339794" y="1657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18340</xdr:rowOff>
    </xdr:from>
    <xdr:to>
      <xdr:col>12</xdr:col>
      <xdr:colOff>561975</xdr:colOff>
      <xdr:row>98</xdr:row>
      <xdr:rowOff>119940</xdr:rowOff>
    </xdr:to>
    <xdr:sp macro="" textlink="">
      <xdr:nvSpPr>
        <xdr:cNvPr id="490" name="円/楕円 489"/>
        <xdr:cNvSpPr/>
      </xdr:nvSpPr>
      <xdr:spPr>
        <a:xfrm>
          <a:off x="8699500" y="168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136467</xdr:rowOff>
    </xdr:from>
    <xdr:ext cx="599010" cy="259045"/>
    <xdr:sp macro="" textlink="">
      <xdr:nvSpPr>
        <xdr:cNvPr id="491" name="テキスト ボックス 490"/>
        <xdr:cNvSpPr txBox="1"/>
      </xdr:nvSpPr>
      <xdr:spPr>
        <a:xfrm>
          <a:off x="8450794" y="165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192,599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33598</xdr:rowOff>
    </xdr:from>
    <xdr:to>
      <xdr:col>11</xdr:col>
      <xdr:colOff>358775</xdr:colOff>
      <xdr:row>98</xdr:row>
      <xdr:rowOff>135198</xdr:rowOff>
    </xdr:to>
    <xdr:sp macro="" textlink="">
      <xdr:nvSpPr>
        <xdr:cNvPr id="492" name="円/楕円 491"/>
        <xdr:cNvSpPr/>
      </xdr:nvSpPr>
      <xdr:spPr>
        <a:xfrm>
          <a:off x="7810500" y="168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151725</xdr:rowOff>
    </xdr:from>
    <xdr:ext cx="599010" cy="259045"/>
    <xdr:sp macro="" textlink="">
      <xdr:nvSpPr>
        <xdr:cNvPr id="493" name="テキスト ボックス 492"/>
        <xdr:cNvSpPr txBox="1"/>
      </xdr:nvSpPr>
      <xdr:spPr>
        <a:xfrm>
          <a:off x="7561794" y="1661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172,575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69149</xdr:rowOff>
    </xdr:from>
    <xdr:to>
      <xdr:col>10</xdr:col>
      <xdr:colOff>155575</xdr:colOff>
      <xdr:row>98</xdr:row>
      <xdr:rowOff>170749</xdr:rowOff>
    </xdr:to>
    <xdr:sp macro="" textlink="">
      <xdr:nvSpPr>
        <xdr:cNvPr id="494" name="円/楕円 493"/>
        <xdr:cNvSpPr/>
      </xdr:nvSpPr>
      <xdr:spPr>
        <a:xfrm>
          <a:off x="6921500" y="1687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15826</xdr:rowOff>
    </xdr:from>
    <xdr:ext cx="599010" cy="259045"/>
    <xdr:sp macro="" textlink="">
      <xdr:nvSpPr>
        <xdr:cNvPr id="495" name="テキスト ボックス 494"/>
        <xdr:cNvSpPr txBox="1"/>
      </xdr:nvSpPr>
      <xdr:spPr>
        <a:xfrm>
          <a:off x="6672794" y="1664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58033</xdr:rowOff>
    </xdr:from>
    <xdr:to>
      <xdr:col>23</xdr:col>
      <xdr:colOff>517525</xdr:colOff>
      <xdr:row>37</xdr:row>
      <xdr:rowOff>140815</xdr:rowOff>
    </xdr:to>
    <xdr:cxnSp macro="">
      <xdr:nvCxnSpPr>
        <xdr:cNvPr id="522" name="直線コネクタ 521"/>
        <xdr:cNvCxnSpPr/>
      </xdr:nvCxnSpPr>
      <xdr:spPr>
        <a:xfrm flipV="1">
          <a:off x="15481300" y="6401683"/>
          <a:ext cx="838200" cy="8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140815</xdr:rowOff>
    </xdr:from>
    <xdr:to>
      <xdr:col>22</xdr:col>
      <xdr:colOff>365125</xdr:colOff>
      <xdr:row>38</xdr:row>
      <xdr:rowOff>17765</xdr:rowOff>
    </xdr:to>
    <xdr:cxnSp macro="">
      <xdr:nvCxnSpPr>
        <xdr:cNvPr id="525" name="直線コネクタ 524"/>
        <xdr:cNvCxnSpPr/>
      </xdr:nvCxnSpPr>
      <xdr:spPr>
        <a:xfrm flipV="1">
          <a:off x="14592300" y="6484465"/>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8984</xdr:rowOff>
    </xdr:from>
    <xdr:to>
      <xdr:col>21</xdr:col>
      <xdr:colOff>161925</xdr:colOff>
      <xdr:row>38</xdr:row>
      <xdr:rowOff>17765</xdr:rowOff>
    </xdr:to>
    <xdr:cxnSp macro="">
      <xdr:nvCxnSpPr>
        <xdr:cNvPr id="528" name="直線コネクタ 527"/>
        <xdr:cNvCxnSpPr/>
      </xdr:nvCxnSpPr>
      <xdr:spPr>
        <a:xfrm>
          <a:off x="13703300" y="6524084"/>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71855</xdr:rowOff>
    </xdr:from>
    <xdr:ext cx="534377" cy="259045"/>
    <xdr:sp macro="" textlink="">
      <xdr:nvSpPr>
        <xdr:cNvPr id="530" name="テキスト ボックス 529"/>
        <xdr:cNvSpPr txBox="1"/>
      </xdr:nvSpPr>
      <xdr:spPr>
        <a:xfrm>
          <a:off x="14325111" y="658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8984</xdr:rowOff>
    </xdr:from>
    <xdr:to>
      <xdr:col>19</xdr:col>
      <xdr:colOff>644525</xdr:colOff>
      <xdr:row>38</xdr:row>
      <xdr:rowOff>19790</xdr:rowOff>
    </xdr:to>
    <xdr:cxnSp macro="">
      <xdr:nvCxnSpPr>
        <xdr:cNvPr id="531" name="直線コネクタ 530"/>
        <xdr:cNvCxnSpPr/>
      </xdr:nvCxnSpPr>
      <xdr:spPr>
        <a:xfrm flipV="1">
          <a:off x="12814300" y="6524084"/>
          <a:ext cx="889000" cy="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7233</xdr:rowOff>
    </xdr:from>
    <xdr:to>
      <xdr:col>23</xdr:col>
      <xdr:colOff>568325</xdr:colOff>
      <xdr:row>37</xdr:row>
      <xdr:rowOff>108833</xdr:rowOff>
    </xdr:to>
    <xdr:sp macro="" textlink="">
      <xdr:nvSpPr>
        <xdr:cNvPr id="541" name="円/楕円 540"/>
        <xdr:cNvSpPr/>
      </xdr:nvSpPr>
      <xdr:spPr>
        <a:xfrm>
          <a:off x="16268700" y="635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30110</xdr:rowOff>
    </xdr:from>
    <xdr:ext cx="599010" cy="259045"/>
    <xdr:sp macro="" textlink="">
      <xdr:nvSpPr>
        <xdr:cNvPr id="542" name="消防費該当値テキスト"/>
        <xdr:cNvSpPr txBox="1"/>
      </xdr:nvSpPr>
      <xdr:spPr>
        <a:xfrm>
          <a:off x="16370300" y="620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90015</xdr:rowOff>
    </xdr:from>
    <xdr:to>
      <xdr:col>22</xdr:col>
      <xdr:colOff>415925</xdr:colOff>
      <xdr:row>38</xdr:row>
      <xdr:rowOff>20165</xdr:rowOff>
    </xdr:to>
    <xdr:sp macro="" textlink="">
      <xdr:nvSpPr>
        <xdr:cNvPr id="543" name="円/楕円 542"/>
        <xdr:cNvSpPr/>
      </xdr:nvSpPr>
      <xdr:spPr>
        <a:xfrm>
          <a:off x="15430500" y="64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36692</xdr:rowOff>
    </xdr:from>
    <xdr:ext cx="534377" cy="259045"/>
    <xdr:sp macro="" textlink="">
      <xdr:nvSpPr>
        <xdr:cNvPr id="544" name="テキスト ボックス 543"/>
        <xdr:cNvSpPr txBox="1"/>
      </xdr:nvSpPr>
      <xdr:spPr>
        <a:xfrm>
          <a:off x="15214111" y="620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138415</xdr:rowOff>
    </xdr:from>
    <xdr:to>
      <xdr:col>21</xdr:col>
      <xdr:colOff>212725</xdr:colOff>
      <xdr:row>38</xdr:row>
      <xdr:rowOff>68565</xdr:rowOff>
    </xdr:to>
    <xdr:sp macro="" textlink="">
      <xdr:nvSpPr>
        <xdr:cNvPr id="545" name="円/楕円 544"/>
        <xdr:cNvSpPr/>
      </xdr:nvSpPr>
      <xdr:spPr>
        <a:xfrm>
          <a:off x="14541500" y="648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85092</xdr:rowOff>
    </xdr:from>
    <xdr:ext cx="534377" cy="259045"/>
    <xdr:sp macro="" textlink="">
      <xdr:nvSpPr>
        <xdr:cNvPr id="546" name="テキスト ボックス 545"/>
        <xdr:cNvSpPr txBox="1"/>
      </xdr:nvSpPr>
      <xdr:spPr>
        <a:xfrm>
          <a:off x="14325111" y="625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129634</xdr:rowOff>
    </xdr:from>
    <xdr:to>
      <xdr:col>20</xdr:col>
      <xdr:colOff>9525</xdr:colOff>
      <xdr:row>38</xdr:row>
      <xdr:rowOff>59784</xdr:rowOff>
    </xdr:to>
    <xdr:sp macro="" textlink="">
      <xdr:nvSpPr>
        <xdr:cNvPr id="547" name="円/楕円 546"/>
        <xdr:cNvSpPr/>
      </xdr:nvSpPr>
      <xdr:spPr>
        <a:xfrm>
          <a:off x="13652500" y="64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76311</xdr:rowOff>
    </xdr:from>
    <xdr:ext cx="534377" cy="259045"/>
    <xdr:sp macro="" textlink="">
      <xdr:nvSpPr>
        <xdr:cNvPr id="548" name="テキスト ボックス 547"/>
        <xdr:cNvSpPr txBox="1"/>
      </xdr:nvSpPr>
      <xdr:spPr>
        <a:xfrm>
          <a:off x="13436111" y="624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140440</xdr:rowOff>
    </xdr:from>
    <xdr:to>
      <xdr:col>18</xdr:col>
      <xdr:colOff>492125</xdr:colOff>
      <xdr:row>38</xdr:row>
      <xdr:rowOff>70590</xdr:rowOff>
    </xdr:to>
    <xdr:sp macro="" textlink="">
      <xdr:nvSpPr>
        <xdr:cNvPr id="549" name="円/楕円 548"/>
        <xdr:cNvSpPr/>
      </xdr:nvSpPr>
      <xdr:spPr>
        <a:xfrm>
          <a:off x="12763500" y="6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87117</xdr:rowOff>
    </xdr:from>
    <xdr:ext cx="534377" cy="259045"/>
    <xdr:sp macro="" textlink="">
      <xdr:nvSpPr>
        <xdr:cNvPr id="550" name="テキスト ボックス 549"/>
        <xdr:cNvSpPr txBox="1"/>
      </xdr:nvSpPr>
      <xdr:spPr>
        <a:xfrm>
          <a:off x="12547111" y="625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18719</xdr:rowOff>
    </xdr:from>
    <xdr:to>
      <xdr:col>23</xdr:col>
      <xdr:colOff>517525</xdr:colOff>
      <xdr:row>58</xdr:row>
      <xdr:rowOff>35236</xdr:rowOff>
    </xdr:to>
    <xdr:cxnSp macro="">
      <xdr:nvCxnSpPr>
        <xdr:cNvPr id="579" name="直線コネクタ 578"/>
        <xdr:cNvCxnSpPr/>
      </xdr:nvCxnSpPr>
      <xdr:spPr>
        <a:xfrm>
          <a:off x="15481300" y="9791369"/>
          <a:ext cx="838200" cy="18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110379</xdr:rowOff>
    </xdr:from>
    <xdr:to>
      <xdr:col>22</xdr:col>
      <xdr:colOff>365125</xdr:colOff>
      <xdr:row>57</xdr:row>
      <xdr:rowOff>18719</xdr:rowOff>
    </xdr:to>
    <xdr:cxnSp macro="">
      <xdr:nvCxnSpPr>
        <xdr:cNvPr id="582" name="直線コネクタ 581"/>
        <xdr:cNvCxnSpPr/>
      </xdr:nvCxnSpPr>
      <xdr:spPr>
        <a:xfrm>
          <a:off x="14592300" y="9711579"/>
          <a:ext cx="889000" cy="7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14745</xdr:rowOff>
    </xdr:from>
    <xdr:ext cx="599010" cy="259045"/>
    <xdr:sp macro="" textlink="">
      <xdr:nvSpPr>
        <xdr:cNvPr id="584" name="テキスト ボックス 583"/>
        <xdr:cNvSpPr txBox="1"/>
      </xdr:nvSpPr>
      <xdr:spPr>
        <a:xfrm>
          <a:off x="15181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110379</xdr:rowOff>
    </xdr:from>
    <xdr:to>
      <xdr:col>21</xdr:col>
      <xdr:colOff>161925</xdr:colOff>
      <xdr:row>58</xdr:row>
      <xdr:rowOff>47157</xdr:rowOff>
    </xdr:to>
    <xdr:cxnSp macro="">
      <xdr:nvCxnSpPr>
        <xdr:cNvPr id="585" name="直線コネクタ 584"/>
        <xdr:cNvCxnSpPr/>
      </xdr:nvCxnSpPr>
      <xdr:spPr>
        <a:xfrm flipV="1">
          <a:off x="13703300" y="9711579"/>
          <a:ext cx="889000" cy="27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21422</xdr:rowOff>
    </xdr:from>
    <xdr:ext cx="599010" cy="259045"/>
    <xdr:sp macro="" textlink="">
      <xdr:nvSpPr>
        <xdr:cNvPr id="587" name="テキスト ボックス 586"/>
        <xdr:cNvSpPr txBox="1"/>
      </xdr:nvSpPr>
      <xdr:spPr>
        <a:xfrm>
          <a:off x="14292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47157</xdr:rowOff>
    </xdr:from>
    <xdr:to>
      <xdr:col>19</xdr:col>
      <xdr:colOff>644525</xdr:colOff>
      <xdr:row>58</xdr:row>
      <xdr:rowOff>54981</xdr:rowOff>
    </xdr:to>
    <xdr:cxnSp macro="">
      <xdr:nvCxnSpPr>
        <xdr:cNvPr id="588" name="直線コネクタ 587"/>
        <xdr:cNvCxnSpPr/>
      </xdr:nvCxnSpPr>
      <xdr:spPr>
        <a:xfrm flipV="1">
          <a:off x="12814300" y="9991257"/>
          <a:ext cx="889000" cy="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155886</xdr:rowOff>
    </xdr:from>
    <xdr:to>
      <xdr:col>23</xdr:col>
      <xdr:colOff>568325</xdr:colOff>
      <xdr:row>58</xdr:row>
      <xdr:rowOff>86036</xdr:rowOff>
    </xdr:to>
    <xdr:sp macro="" textlink="">
      <xdr:nvSpPr>
        <xdr:cNvPr id="598" name="円/楕円 597"/>
        <xdr:cNvSpPr/>
      </xdr:nvSpPr>
      <xdr:spPr>
        <a:xfrm>
          <a:off x="16268700" y="99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70813</xdr:rowOff>
    </xdr:from>
    <xdr:ext cx="534377" cy="259045"/>
    <xdr:sp macro="" textlink="">
      <xdr:nvSpPr>
        <xdr:cNvPr id="599" name="教育費該当値テキスト"/>
        <xdr:cNvSpPr txBox="1"/>
      </xdr:nvSpPr>
      <xdr:spPr>
        <a:xfrm>
          <a:off x="16370300" y="984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139369</xdr:rowOff>
    </xdr:from>
    <xdr:to>
      <xdr:col>22</xdr:col>
      <xdr:colOff>415925</xdr:colOff>
      <xdr:row>57</xdr:row>
      <xdr:rowOff>69519</xdr:rowOff>
    </xdr:to>
    <xdr:sp macro="" textlink="">
      <xdr:nvSpPr>
        <xdr:cNvPr id="600" name="円/楕円 599"/>
        <xdr:cNvSpPr/>
      </xdr:nvSpPr>
      <xdr:spPr>
        <a:xfrm>
          <a:off x="15430500" y="97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86046</xdr:rowOff>
    </xdr:from>
    <xdr:ext cx="599010" cy="259045"/>
    <xdr:sp macro="" textlink="">
      <xdr:nvSpPr>
        <xdr:cNvPr id="601" name="テキスト ボックス 600"/>
        <xdr:cNvSpPr txBox="1"/>
      </xdr:nvSpPr>
      <xdr:spPr>
        <a:xfrm>
          <a:off x="15181794" y="951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193,507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59579</xdr:rowOff>
    </xdr:from>
    <xdr:to>
      <xdr:col>21</xdr:col>
      <xdr:colOff>212725</xdr:colOff>
      <xdr:row>56</xdr:row>
      <xdr:rowOff>161179</xdr:rowOff>
    </xdr:to>
    <xdr:sp macro="" textlink="">
      <xdr:nvSpPr>
        <xdr:cNvPr id="602" name="円/楕円 601"/>
        <xdr:cNvSpPr/>
      </xdr:nvSpPr>
      <xdr:spPr>
        <a:xfrm>
          <a:off x="14541500" y="966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6256</xdr:rowOff>
    </xdr:from>
    <xdr:ext cx="599010" cy="259045"/>
    <xdr:sp macro="" textlink="">
      <xdr:nvSpPr>
        <xdr:cNvPr id="603" name="テキスト ボックス 602"/>
        <xdr:cNvSpPr txBox="1"/>
      </xdr:nvSpPr>
      <xdr:spPr>
        <a:xfrm>
          <a:off x="14292794" y="943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235,392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167807</xdr:rowOff>
    </xdr:from>
    <xdr:to>
      <xdr:col>20</xdr:col>
      <xdr:colOff>9525</xdr:colOff>
      <xdr:row>58</xdr:row>
      <xdr:rowOff>97957</xdr:rowOff>
    </xdr:to>
    <xdr:sp macro="" textlink="">
      <xdr:nvSpPr>
        <xdr:cNvPr id="604" name="円/楕円 603"/>
        <xdr:cNvSpPr/>
      </xdr:nvSpPr>
      <xdr:spPr>
        <a:xfrm>
          <a:off x="13652500" y="99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89084</xdr:rowOff>
    </xdr:from>
    <xdr:ext cx="534377" cy="259045"/>
    <xdr:sp macro="" textlink="">
      <xdr:nvSpPr>
        <xdr:cNvPr id="605" name="テキスト ボックス 604"/>
        <xdr:cNvSpPr txBox="1"/>
      </xdr:nvSpPr>
      <xdr:spPr>
        <a:xfrm>
          <a:off x="13436111" y="1003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88,579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4181</xdr:rowOff>
    </xdr:from>
    <xdr:to>
      <xdr:col>18</xdr:col>
      <xdr:colOff>492125</xdr:colOff>
      <xdr:row>58</xdr:row>
      <xdr:rowOff>105781</xdr:rowOff>
    </xdr:to>
    <xdr:sp macro="" textlink="">
      <xdr:nvSpPr>
        <xdr:cNvPr id="606" name="円/楕円 605"/>
        <xdr:cNvSpPr/>
      </xdr:nvSpPr>
      <xdr:spPr>
        <a:xfrm>
          <a:off x="12763500" y="994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96908</xdr:rowOff>
    </xdr:from>
    <xdr:ext cx="534377" cy="259045"/>
    <xdr:sp macro="" textlink="">
      <xdr:nvSpPr>
        <xdr:cNvPr id="607" name="テキスト ボックス 606"/>
        <xdr:cNvSpPr txBox="1"/>
      </xdr:nvSpPr>
      <xdr:spPr>
        <a:xfrm>
          <a:off x="12547111" y="1004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133367</xdr:rowOff>
    </xdr:from>
    <xdr:to>
      <xdr:col>23</xdr:col>
      <xdr:colOff>517525</xdr:colOff>
      <xdr:row>78</xdr:row>
      <xdr:rowOff>139689</xdr:rowOff>
    </xdr:to>
    <xdr:cxnSp macro="">
      <xdr:nvCxnSpPr>
        <xdr:cNvPr id="634" name="直線コネクタ 633"/>
        <xdr:cNvCxnSpPr/>
      </xdr:nvCxnSpPr>
      <xdr:spPr>
        <a:xfrm>
          <a:off x="15481300" y="13506467"/>
          <a:ext cx="8382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126307</xdr:rowOff>
    </xdr:from>
    <xdr:to>
      <xdr:col>22</xdr:col>
      <xdr:colOff>365125</xdr:colOff>
      <xdr:row>78</xdr:row>
      <xdr:rowOff>133367</xdr:rowOff>
    </xdr:to>
    <xdr:cxnSp macro="">
      <xdr:nvCxnSpPr>
        <xdr:cNvPr id="637" name="直線コネクタ 636"/>
        <xdr:cNvCxnSpPr/>
      </xdr:nvCxnSpPr>
      <xdr:spPr>
        <a:xfrm>
          <a:off x="14592300" y="13499407"/>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126307</xdr:rowOff>
    </xdr:from>
    <xdr:to>
      <xdr:col>21</xdr:col>
      <xdr:colOff>161925</xdr:colOff>
      <xdr:row>78</xdr:row>
      <xdr:rowOff>139695</xdr:rowOff>
    </xdr:to>
    <xdr:cxnSp macro="">
      <xdr:nvCxnSpPr>
        <xdr:cNvPr id="640" name="直線コネクタ 639"/>
        <xdr:cNvCxnSpPr/>
      </xdr:nvCxnSpPr>
      <xdr:spPr>
        <a:xfrm flipV="1">
          <a:off x="13703300" y="13499407"/>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133646</xdr:rowOff>
    </xdr:from>
    <xdr:to>
      <xdr:col>19</xdr:col>
      <xdr:colOff>644525</xdr:colOff>
      <xdr:row>78</xdr:row>
      <xdr:rowOff>139695</xdr:rowOff>
    </xdr:to>
    <xdr:cxnSp macro="">
      <xdr:nvCxnSpPr>
        <xdr:cNvPr id="643" name="直線コネクタ 642"/>
        <xdr:cNvCxnSpPr/>
      </xdr:nvCxnSpPr>
      <xdr:spPr>
        <a:xfrm>
          <a:off x="12814300" y="13506746"/>
          <a:ext cx="889000" cy="6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88889</xdr:rowOff>
    </xdr:from>
    <xdr:to>
      <xdr:col>23</xdr:col>
      <xdr:colOff>568325</xdr:colOff>
      <xdr:row>79</xdr:row>
      <xdr:rowOff>19039</xdr:rowOff>
    </xdr:to>
    <xdr:sp macro="" textlink="">
      <xdr:nvSpPr>
        <xdr:cNvPr id="653" name="円/楕円 652"/>
        <xdr:cNvSpPr/>
      </xdr:nvSpPr>
      <xdr:spPr>
        <a:xfrm>
          <a:off x="16268700" y="13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82567</xdr:rowOff>
    </xdr:from>
    <xdr:to>
      <xdr:col>22</xdr:col>
      <xdr:colOff>415925</xdr:colOff>
      <xdr:row>79</xdr:row>
      <xdr:rowOff>12717</xdr:rowOff>
    </xdr:to>
    <xdr:sp macro="" textlink="">
      <xdr:nvSpPr>
        <xdr:cNvPr id="655" name="円/楕円 654"/>
        <xdr:cNvSpPr/>
      </xdr:nvSpPr>
      <xdr:spPr>
        <a:xfrm>
          <a:off x="15430500" y="134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3844</xdr:rowOff>
    </xdr:from>
    <xdr:ext cx="469744" cy="259045"/>
    <xdr:sp macro="" textlink="">
      <xdr:nvSpPr>
        <xdr:cNvPr id="656" name="テキスト ボックス 655"/>
        <xdr:cNvSpPr txBox="1"/>
      </xdr:nvSpPr>
      <xdr:spPr>
        <a:xfrm>
          <a:off x="15246427" y="135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75507</xdr:rowOff>
    </xdr:from>
    <xdr:to>
      <xdr:col>21</xdr:col>
      <xdr:colOff>212725</xdr:colOff>
      <xdr:row>79</xdr:row>
      <xdr:rowOff>5657</xdr:rowOff>
    </xdr:to>
    <xdr:sp macro="" textlink="">
      <xdr:nvSpPr>
        <xdr:cNvPr id="657" name="円/楕円 656"/>
        <xdr:cNvSpPr/>
      </xdr:nvSpPr>
      <xdr:spPr>
        <a:xfrm>
          <a:off x="14541500" y="13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168234</xdr:rowOff>
    </xdr:from>
    <xdr:ext cx="469744" cy="259045"/>
    <xdr:sp macro="" textlink="">
      <xdr:nvSpPr>
        <xdr:cNvPr id="658" name="テキスト ボックス 657"/>
        <xdr:cNvSpPr txBox="1"/>
      </xdr:nvSpPr>
      <xdr:spPr>
        <a:xfrm>
          <a:off x="14357427" y="1354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88895</xdr:rowOff>
    </xdr:from>
    <xdr:to>
      <xdr:col>20</xdr:col>
      <xdr:colOff>9525</xdr:colOff>
      <xdr:row>79</xdr:row>
      <xdr:rowOff>19045</xdr:rowOff>
    </xdr:to>
    <xdr:sp macro="" textlink="">
      <xdr:nvSpPr>
        <xdr:cNvPr id="659" name="円/楕円 658"/>
        <xdr:cNvSpPr/>
      </xdr:nvSpPr>
      <xdr:spPr>
        <a:xfrm>
          <a:off x="13652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10172</xdr:rowOff>
    </xdr:from>
    <xdr:ext cx="249299" cy="259045"/>
    <xdr:sp macro="" textlink="">
      <xdr:nvSpPr>
        <xdr:cNvPr id="660" name="テキスト ボックス 659"/>
        <xdr:cNvSpPr txBox="1"/>
      </xdr:nvSpPr>
      <xdr:spPr>
        <a:xfrm>
          <a:off x="13578649"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82846</xdr:rowOff>
    </xdr:from>
    <xdr:to>
      <xdr:col>18</xdr:col>
      <xdr:colOff>492125</xdr:colOff>
      <xdr:row>79</xdr:row>
      <xdr:rowOff>12996</xdr:rowOff>
    </xdr:to>
    <xdr:sp macro="" textlink="">
      <xdr:nvSpPr>
        <xdr:cNvPr id="661" name="円/楕円 660"/>
        <xdr:cNvSpPr/>
      </xdr:nvSpPr>
      <xdr:spPr>
        <a:xfrm>
          <a:off x="12763500" y="134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4123</xdr:rowOff>
    </xdr:from>
    <xdr:ext cx="469744" cy="259045"/>
    <xdr:sp macro="" textlink="">
      <xdr:nvSpPr>
        <xdr:cNvPr id="662" name="テキスト ボックス 661"/>
        <xdr:cNvSpPr txBox="1"/>
      </xdr:nvSpPr>
      <xdr:spPr>
        <a:xfrm>
          <a:off x="12579427" y="13548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144387</xdr:rowOff>
    </xdr:from>
    <xdr:to>
      <xdr:col>23</xdr:col>
      <xdr:colOff>517525</xdr:colOff>
      <xdr:row>96</xdr:row>
      <xdr:rowOff>157003</xdr:rowOff>
    </xdr:to>
    <xdr:cxnSp macro="">
      <xdr:nvCxnSpPr>
        <xdr:cNvPr id="691" name="直線コネクタ 690"/>
        <xdr:cNvCxnSpPr/>
      </xdr:nvCxnSpPr>
      <xdr:spPr>
        <a:xfrm>
          <a:off x="15481300" y="16603587"/>
          <a:ext cx="838200" cy="1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140519</xdr:rowOff>
    </xdr:from>
    <xdr:to>
      <xdr:col>22</xdr:col>
      <xdr:colOff>365125</xdr:colOff>
      <xdr:row>96</xdr:row>
      <xdr:rowOff>144387</xdr:rowOff>
    </xdr:to>
    <xdr:cxnSp macro="">
      <xdr:nvCxnSpPr>
        <xdr:cNvPr id="694" name="直線コネクタ 693"/>
        <xdr:cNvCxnSpPr/>
      </xdr:nvCxnSpPr>
      <xdr:spPr>
        <a:xfrm>
          <a:off x="14592300" y="16599719"/>
          <a:ext cx="889000" cy="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140519</xdr:rowOff>
    </xdr:from>
    <xdr:to>
      <xdr:col>21</xdr:col>
      <xdr:colOff>161925</xdr:colOff>
      <xdr:row>96</xdr:row>
      <xdr:rowOff>149667</xdr:rowOff>
    </xdr:to>
    <xdr:cxnSp macro="">
      <xdr:nvCxnSpPr>
        <xdr:cNvPr id="697" name="直線コネクタ 696"/>
        <xdr:cNvCxnSpPr/>
      </xdr:nvCxnSpPr>
      <xdr:spPr>
        <a:xfrm flipV="1">
          <a:off x="13703300" y="16599719"/>
          <a:ext cx="889000" cy="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149667</xdr:rowOff>
    </xdr:from>
    <xdr:to>
      <xdr:col>19</xdr:col>
      <xdr:colOff>644525</xdr:colOff>
      <xdr:row>96</xdr:row>
      <xdr:rowOff>151915</xdr:rowOff>
    </xdr:to>
    <xdr:cxnSp macro="">
      <xdr:nvCxnSpPr>
        <xdr:cNvPr id="700" name="直線コネクタ 699"/>
        <xdr:cNvCxnSpPr/>
      </xdr:nvCxnSpPr>
      <xdr:spPr>
        <a:xfrm flipV="1">
          <a:off x="12814300" y="16608867"/>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106203</xdr:rowOff>
    </xdr:from>
    <xdr:to>
      <xdr:col>23</xdr:col>
      <xdr:colOff>568325</xdr:colOff>
      <xdr:row>97</xdr:row>
      <xdr:rowOff>36353</xdr:rowOff>
    </xdr:to>
    <xdr:sp macro="" textlink="">
      <xdr:nvSpPr>
        <xdr:cNvPr id="710" name="円/楕円 709"/>
        <xdr:cNvSpPr/>
      </xdr:nvSpPr>
      <xdr:spPr>
        <a:xfrm>
          <a:off x="16268700" y="1656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129080</xdr:rowOff>
    </xdr:from>
    <xdr:ext cx="599010" cy="259045"/>
    <xdr:sp macro="" textlink="">
      <xdr:nvSpPr>
        <xdr:cNvPr id="711" name="公債費該当値テキスト"/>
        <xdr:cNvSpPr txBox="1"/>
      </xdr:nvSpPr>
      <xdr:spPr>
        <a:xfrm>
          <a:off x="16370300" y="1641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210,917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93587</xdr:rowOff>
    </xdr:from>
    <xdr:to>
      <xdr:col>22</xdr:col>
      <xdr:colOff>415925</xdr:colOff>
      <xdr:row>97</xdr:row>
      <xdr:rowOff>23737</xdr:rowOff>
    </xdr:to>
    <xdr:sp macro="" textlink="">
      <xdr:nvSpPr>
        <xdr:cNvPr id="712" name="円/楕円 711"/>
        <xdr:cNvSpPr/>
      </xdr:nvSpPr>
      <xdr:spPr>
        <a:xfrm>
          <a:off x="15430500" y="1655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40264</xdr:rowOff>
    </xdr:from>
    <xdr:ext cx="599010" cy="259045"/>
    <xdr:sp macro="" textlink="">
      <xdr:nvSpPr>
        <xdr:cNvPr id="713" name="テキスト ボックス 712"/>
        <xdr:cNvSpPr txBox="1"/>
      </xdr:nvSpPr>
      <xdr:spPr>
        <a:xfrm>
          <a:off x="15181794" y="1632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217,540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89719</xdr:rowOff>
    </xdr:from>
    <xdr:to>
      <xdr:col>21</xdr:col>
      <xdr:colOff>212725</xdr:colOff>
      <xdr:row>97</xdr:row>
      <xdr:rowOff>19869</xdr:rowOff>
    </xdr:to>
    <xdr:sp macro="" textlink="">
      <xdr:nvSpPr>
        <xdr:cNvPr id="714" name="円/楕円 713"/>
        <xdr:cNvSpPr/>
      </xdr:nvSpPr>
      <xdr:spPr>
        <a:xfrm>
          <a:off x="14541500" y="165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36396</xdr:rowOff>
    </xdr:from>
    <xdr:ext cx="599010" cy="259045"/>
    <xdr:sp macro="" textlink="">
      <xdr:nvSpPr>
        <xdr:cNvPr id="715" name="テキスト ボックス 714"/>
        <xdr:cNvSpPr txBox="1"/>
      </xdr:nvSpPr>
      <xdr:spPr>
        <a:xfrm>
          <a:off x="14292794" y="16324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98867</xdr:rowOff>
    </xdr:from>
    <xdr:to>
      <xdr:col>20</xdr:col>
      <xdr:colOff>9525</xdr:colOff>
      <xdr:row>97</xdr:row>
      <xdr:rowOff>29017</xdr:rowOff>
    </xdr:to>
    <xdr:sp macro="" textlink="">
      <xdr:nvSpPr>
        <xdr:cNvPr id="716" name="円/楕円 715"/>
        <xdr:cNvSpPr/>
      </xdr:nvSpPr>
      <xdr:spPr>
        <a:xfrm>
          <a:off x="13652500" y="1655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45544</xdr:rowOff>
    </xdr:from>
    <xdr:ext cx="599010" cy="259045"/>
    <xdr:sp macro="" textlink="">
      <xdr:nvSpPr>
        <xdr:cNvPr id="717" name="テキスト ボックス 716"/>
        <xdr:cNvSpPr txBox="1"/>
      </xdr:nvSpPr>
      <xdr:spPr>
        <a:xfrm>
          <a:off x="13403794" y="1633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101115</xdr:rowOff>
    </xdr:from>
    <xdr:to>
      <xdr:col>18</xdr:col>
      <xdr:colOff>492125</xdr:colOff>
      <xdr:row>97</xdr:row>
      <xdr:rowOff>31265</xdr:rowOff>
    </xdr:to>
    <xdr:sp macro="" textlink="">
      <xdr:nvSpPr>
        <xdr:cNvPr id="718" name="円/楕円 717"/>
        <xdr:cNvSpPr/>
      </xdr:nvSpPr>
      <xdr:spPr>
        <a:xfrm>
          <a:off x="12763500" y="1656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47792</xdr:rowOff>
    </xdr:from>
    <xdr:ext cx="599010" cy="259045"/>
    <xdr:sp macro="" textlink="">
      <xdr:nvSpPr>
        <xdr:cNvPr id="719" name="テキスト ボックス 718"/>
        <xdr:cNvSpPr txBox="1"/>
      </xdr:nvSpPr>
      <xdr:spPr>
        <a:xfrm>
          <a:off x="12514794" y="1633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総務費</a:t>
          </a:r>
          <a:r>
            <a:rPr kumimoji="1" lang="ja-JP" altLang="ja-JP" sz="1300">
              <a:solidFill>
                <a:schemeClr val="dk1"/>
              </a:solidFill>
              <a:effectLst/>
              <a:latin typeface="+mn-lt"/>
              <a:ea typeface="+mn-ea"/>
              <a:cs typeface="+mn-cs"/>
            </a:rPr>
            <a:t>は住民１人あたり</a:t>
          </a:r>
          <a:r>
            <a:rPr kumimoji="1" lang="en-US" altLang="ja-JP" sz="1300">
              <a:solidFill>
                <a:schemeClr val="dk1"/>
              </a:solidFill>
              <a:effectLst/>
              <a:latin typeface="+mn-lt"/>
              <a:ea typeface="+mn-ea"/>
              <a:cs typeface="+mn-cs"/>
            </a:rPr>
            <a:t>466,170</a:t>
          </a:r>
          <a:r>
            <a:rPr kumimoji="1" lang="ja-JP" altLang="ja-JP" sz="1300">
              <a:solidFill>
                <a:schemeClr val="dk1"/>
              </a:solidFill>
              <a:effectLst/>
              <a:latin typeface="+mn-lt"/>
              <a:ea typeface="+mn-ea"/>
              <a:cs typeface="+mn-cs"/>
            </a:rPr>
            <a:t>円となっており、類似団体と比較して１人当たりコストが高い状況となっている。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これは、平成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年度において、ふるさと納税推進事業に係る経費や</a:t>
          </a:r>
          <a:r>
            <a:rPr kumimoji="1" lang="ja-JP" altLang="en-US" sz="1300">
              <a:solidFill>
                <a:schemeClr val="dk1"/>
              </a:solidFill>
              <a:effectLst/>
              <a:latin typeface="+mn-lt"/>
              <a:ea typeface="+mn-ea"/>
              <a:cs typeface="+mn-cs"/>
            </a:rPr>
            <a:t>地域活性化・住民生活等緊急支援事業に係る経費、</a:t>
          </a:r>
          <a:r>
            <a:rPr kumimoji="1" lang="ja-JP" altLang="ja-JP" sz="1300">
              <a:solidFill>
                <a:schemeClr val="dk1"/>
              </a:solidFill>
              <a:effectLst/>
              <a:latin typeface="+mn-lt"/>
              <a:ea typeface="+mn-ea"/>
              <a:cs typeface="+mn-cs"/>
            </a:rPr>
            <a:t>社会保障税番号制度導入事業</a:t>
          </a:r>
          <a:r>
            <a:rPr kumimoji="1" lang="ja-JP" altLang="en-US" sz="1300">
              <a:solidFill>
                <a:schemeClr val="dk1"/>
              </a:solidFill>
              <a:effectLst/>
              <a:latin typeface="+mn-lt"/>
              <a:ea typeface="+mn-ea"/>
              <a:cs typeface="+mn-cs"/>
            </a:rPr>
            <a:t>に係る経費</a:t>
          </a:r>
          <a:endParaRPr kumimoji="1" lang="en-US" altLang="ja-JP" sz="1300">
            <a:solidFill>
              <a:schemeClr val="dk1"/>
            </a:solidFill>
            <a:effectLst/>
            <a:latin typeface="+mn-lt"/>
            <a:ea typeface="+mn-ea"/>
            <a:cs typeface="+mn-cs"/>
          </a:endParaRPr>
        </a:p>
        <a:p>
          <a:pPr eaLnBrk="1" fontAlgn="auto" latinLnBrk="0" hangingPunct="1"/>
          <a:r>
            <a:rPr kumimoji="1" lang="ja-JP" altLang="ja-JP" sz="1300">
              <a:solidFill>
                <a:schemeClr val="dk1"/>
              </a:solidFill>
              <a:effectLst/>
              <a:latin typeface="+mn-lt"/>
              <a:ea typeface="+mn-ea"/>
              <a:cs typeface="+mn-cs"/>
            </a:rPr>
            <a:t>が大幅に増加したこと、</a:t>
          </a:r>
          <a:r>
            <a:rPr kumimoji="1" lang="ja-JP" altLang="en-US" sz="1300">
              <a:solidFill>
                <a:schemeClr val="dk1"/>
              </a:solidFill>
              <a:effectLst/>
              <a:latin typeface="+mn-lt"/>
              <a:ea typeface="+mn-ea"/>
              <a:cs typeface="+mn-cs"/>
            </a:rPr>
            <a:t>そして、三谷コミュニティセンター建設事業の実施に</a:t>
          </a:r>
          <a:r>
            <a:rPr kumimoji="1" lang="ja-JP" altLang="ja-JP" sz="1300">
              <a:solidFill>
                <a:schemeClr val="dk1"/>
              </a:solidFill>
              <a:effectLst/>
              <a:latin typeface="+mn-lt"/>
              <a:ea typeface="+mn-ea"/>
              <a:cs typeface="+mn-cs"/>
            </a:rPr>
            <a:t>よるものである。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また、</a:t>
          </a:r>
          <a:r>
            <a:rPr kumimoji="1" lang="ja-JP" altLang="en-US" sz="1300">
              <a:solidFill>
                <a:schemeClr val="dk1"/>
              </a:solidFill>
              <a:effectLst/>
              <a:latin typeface="+mn-lt"/>
              <a:ea typeface="+mn-ea"/>
              <a:cs typeface="+mn-cs"/>
            </a:rPr>
            <a:t>商工費についても</a:t>
          </a:r>
          <a:r>
            <a:rPr kumimoji="1" lang="ja-JP" altLang="ja-JP" sz="1300">
              <a:solidFill>
                <a:schemeClr val="dk1"/>
              </a:solidFill>
              <a:effectLst/>
              <a:latin typeface="+mn-lt"/>
              <a:ea typeface="+mn-ea"/>
              <a:cs typeface="+mn-cs"/>
            </a:rPr>
            <a:t>住民１人あたり</a:t>
          </a:r>
          <a:r>
            <a:rPr kumimoji="1" lang="en-US" altLang="ja-JP" sz="1300">
              <a:solidFill>
                <a:schemeClr val="dk1"/>
              </a:solidFill>
              <a:effectLst/>
              <a:latin typeface="+mn-lt"/>
              <a:ea typeface="+mn-ea"/>
              <a:cs typeface="+mn-cs"/>
            </a:rPr>
            <a:t>85,460</a:t>
          </a:r>
          <a:r>
            <a:rPr kumimoji="1" lang="ja-JP" altLang="ja-JP" sz="1300">
              <a:solidFill>
                <a:schemeClr val="dk1"/>
              </a:solidFill>
              <a:effectLst/>
              <a:latin typeface="+mn-lt"/>
              <a:ea typeface="+mn-ea"/>
              <a:cs typeface="+mn-cs"/>
            </a:rPr>
            <a:t>円となっており、類似団体と比較して１人あたりコストが高い状況となっている。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これは、本町がひまわりの里や北竜温泉などの観光施設を核とした町づくりを行っており、観光施設に係る維持管理・運営費に多くの経費がかかっていることによるものである。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今後において、指定管理業務の見直しや施設の効率的な維持管理・運営を行うなどコスト削減に向けた取組みに努めていく。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財政調整基金残高に係る比率については、基金残高の増加により年々増加傾向にあり、実質単年度収支に係る比率については、平成</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以降</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剰余金を災害復旧対策などのため北海道備荒資金組合超過納付金として納付していることから、</a:t>
          </a:r>
          <a:r>
            <a:rPr kumimoji="1" lang="ja-JP" altLang="ja-JP" sz="1200">
              <a:solidFill>
                <a:schemeClr val="dk1"/>
              </a:solidFill>
              <a:effectLst/>
              <a:latin typeface="+mn-lt"/>
              <a:ea typeface="+mn-ea"/>
              <a:cs typeface="+mn-cs"/>
            </a:rPr>
            <a:t>財政調整基金積立金の減少によ</a:t>
          </a:r>
          <a:r>
            <a:rPr kumimoji="1" lang="ja-JP" altLang="en-US" sz="1200">
              <a:solidFill>
                <a:schemeClr val="dk1"/>
              </a:solidFill>
              <a:effectLst/>
              <a:latin typeface="+mn-lt"/>
              <a:ea typeface="+mn-ea"/>
              <a:cs typeface="+mn-cs"/>
            </a:rPr>
            <a:t>り</a:t>
          </a:r>
          <a:r>
            <a:rPr kumimoji="1" lang="ja-JP" altLang="ja-JP" sz="1200">
              <a:solidFill>
                <a:schemeClr val="dk1"/>
              </a:solidFill>
              <a:effectLst/>
              <a:latin typeface="+mn-lt"/>
              <a:ea typeface="+mn-ea"/>
              <a:cs typeface="+mn-cs"/>
            </a:rPr>
            <a:t>減少</a:t>
          </a:r>
          <a:r>
            <a:rPr kumimoji="1" lang="ja-JP" altLang="en-US" sz="1200">
              <a:solidFill>
                <a:schemeClr val="dk1"/>
              </a:solidFill>
              <a:effectLst/>
              <a:latin typeface="+mn-lt"/>
              <a:ea typeface="+mn-ea"/>
              <a:cs typeface="+mn-cs"/>
            </a:rPr>
            <a:t>している状況となっている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今後においては、町税収入等自主財源の確保に努めるとともにに、行財政改革などにより歳出を削減し、町債発行を抑制することで財政収支の均衡を図る。</a:t>
          </a:r>
          <a:r>
            <a:rPr kumimoji="1" lang="en-US" altLang="ja-JP" sz="1200">
              <a:solidFill>
                <a:schemeClr val="dk1"/>
              </a:solidFill>
              <a:effectLst/>
              <a:latin typeface="+mn-lt"/>
              <a:ea typeface="+mn-ea"/>
              <a:cs typeface="+mn-cs"/>
            </a:rPr>
            <a:t>                                           </a:t>
          </a:r>
        </a:p>
        <a:p>
          <a:r>
            <a:rPr kumimoji="1" lang="en-US" altLang="ja-JP"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また、効率的・計画的な財政運営を行い、財政の健全化に努める。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北海道北竜町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各会計ともに黒字決算となっており、安定した財政運営を行えている状況であるが、特別会計においては、基金の取崩しや一般会計からの繰り入れにより黒字を維持している部分もあるため、基金に頼らない運営に努めるとともに、一般会計からの法定外繰入れを行うことのないよう引き続き経費削減を実施し、効率的・計画的な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4371_&#21271;&#31452;&#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42.4</v>
          </cell>
          <cell r="L73">
            <v>23.8</v>
          </cell>
          <cell r="M73">
            <v>13.5</v>
          </cell>
          <cell r="N73">
            <v>8</v>
          </cell>
        </row>
        <row r="75">
          <cell r="K75">
            <v>10.9</v>
          </cell>
          <cell r="L75">
            <v>9.8000000000000007</v>
          </cell>
          <cell r="M75">
            <v>9.3000000000000007</v>
          </cell>
          <cell r="N75">
            <v>8.8000000000000007</v>
          </cell>
          <cell r="O75">
            <v>8.5</v>
          </cell>
        </row>
        <row r="77">
          <cell r="G77" t="str">
            <v>類似団体内平均値</v>
          </cell>
          <cell r="K77">
            <v>0</v>
          </cell>
          <cell r="L77">
            <v>0</v>
          </cell>
          <cell r="M77">
            <v>0</v>
          </cell>
          <cell r="N77">
            <v>0</v>
          </cell>
          <cell r="O77">
            <v>0</v>
          </cell>
        </row>
        <row r="79">
          <cell r="K79">
            <v>11.4</v>
          </cell>
          <cell r="L79">
            <v>10.1</v>
          </cell>
          <cell r="M79">
            <v>9.1999999999999993</v>
          </cell>
          <cell r="N79">
            <v>8.1999999999999993</v>
          </cell>
          <cell r="O79">
            <v>7.8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3573084</v>
      </c>
      <c r="BO4" s="379"/>
      <c r="BP4" s="379"/>
      <c r="BQ4" s="379"/>
      <c r="BR4" s="379"/>
      <c r="BS4" s="379"/>
      <c r="BT4" s="379"/>
      <c r="BU4" s="380"/>
      <c r="BV4" s="378">
        <v>3155024</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2.9</v>
      </c>
      <c r="CU4" s="556"/>
      <c r="CV4" s="556"/>
      <c r="CW4" s="556"/>
      <c r="CX4" s="556"/>
      <c r="CY4" s="556"/>
      <c r="CZ4" s="556"/>
      <c r="DA4" s="557"/>
      <c r="DB4" s="555">
        <v>2.4</v>
      </c>
      <c r="DC4" s="556"/>
      <c r="DD4" s="556"/>
      <c r="DE4" s="556"/>
      <c r="DF4" s="556"/>
      <c r="DG4" s="556"/>
      <c r="DH4" s="556"/>
      <c r="DI4" s="557"/>
      <c r="DJ4" s="137"/>
      <c r="DK4" s="137"/>
      <c r="DL4" s="137"/>
      <c r="DM4" s="137"/>
      <c r="DN4" s="137"/>
      <c r="DO4" s="137"/>
    </row>
    <row r="5" spans="1:119" ht="18.75" customHeight="1">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3507589</v>
      </c>
      <c r="BO5" s="384"/>
      <c r="BP5" s="384"/>
      <c r="BQ5" s="384"/>
      <c r="BR5" s="384"/>
      <c r="BS5" s="384"/>
      <c r="BT5" s="384"/>
      <c r="BU5" s="385"/>
      <c r="BV5" s="383">
        <v>3102931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82.7</v>
      </c>
      <c r="CU5" s="354"/>
      <c r="CV5" s="354"/>
      <c r="CW5" s="354"/>
      <c r="CX5" s="354"/>
      <c r="CY5" s="354"/>
      <c r="CZ5" s="354"/>
      <c r="DA5" s="355"/>
      <c r="DB5" s="353">
        <v>86.2</v>
      </c>
      <c r="DC5" s="354"/>
      <c r="DD5" s="354"/>
      <c r="DE5" s="354"/>
      <c r="DF5" s="354"/>
      <c r="DG5" s="354"/>
      <c r="DH5" s="354"/>
      <c r="DI5" s="355"/>
      <c r="DJ5" s="137"/>
      <c r="DK5" s="137"/>
      <c r="DL5" s="137"/>
      <c r="DM5" s="137"/>
      <c r="DN5" s="137"/>
      <c r="DO5" s="137"/>
    </row>
    <row r="6" spans="1:119" ht="18.75" customHeight="1">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65495</v>
      </c>
      <c r="BO6" s="384"/>
      <c r="BP6" s="384"/>
      <c r="BQ6" s="384"/>
      <c r="BR6" s="384"/>
      <c r="BS6" s="384"/>
      <c r="BT6" s="384"/>
      <c r="BU6" s="385"/>
      <c r="BV6" s="383">
        <v>52093</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86.6</v>
      </c>
      <c r="CU6" s="530"/>
      <c r="CV6" s="530"/>
      <c r="CW6" s="530"/>
      <c r="CX6" s="530"/>
      <c r="CY6" s="530"/>
      <c r="CZ6" s="530"/>
      <c r="DA6" s="531"/>
      <c r="DB6" s="529">
        <v>90.5</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12093</v>
      </c>
      <c r="BO7" s="384"/>
      <c r="BP7" s="384"/>
      <c r="BQ7" s="384"/>
      <c r="BR7" s="384"/>
      <c r="BS7" s="384"/>
      <c r="BT7" s="384"/>
      <c r="BU7" s="385"/>
      <c r="BV7" s="383">
        <v>9947</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1822022</v>
      </c>
      <c r="CU7" s="384"/>
      <c r="CV7" s="384"/>
      <c r="CW7" s="384"/>
      <c r="CX7" s="384"/>
      <c r="CY7" s="384"/>
      <c r="CZ7" s="384"/>
      <c r="DA7" s="385"/>
      <c r="DB7" s="383">
        <v>1754565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53402</v>
      </c>
      <c r="BO8" s="384"/>
      <c r="BP8" s="384"/>
      <c r="BQ8" s="384"/>
      <c r="BR8" s="384"/>
      <c r="BS8" s="384"/>
      <c r="BT8" s="384"/>
      <c r="BU8" s="385"/>
      <c r="BV8" s="383">
        <v>42146</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0.11</v>
      </c>
      <c r="CU8" s="493"/>
      <c r="CV8" s="493"/>
      <c r="CW8" s="493"/>
      <c r="CX8" s="493"/>
      <c r="CY8" s="493"/>
      <c r="CZ8" s="493"/>
      <c r="DA8" s="494"/>
      <c r="DB8" s="492">
        <v>0.11</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1981</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77</v>
      </c>
      <c r="AV9" s="441"/>
      <c r="AW9" s="441"/>
      <c r="AX9" s="441"/>
      <c r="AY9" s="363" t="s">
        <v>97</v>
      </c>
      <c r="AZ9" s="364"/>
      <c r="BA9" s="364"/>
      <c r="BB9" s="364"/>
      <c r="BC9" s="364"/>
      <c r="BD9" s="364"/>
      <c r="BE9" s="364"/>
      <c r="BF9" s="364"/>
      <c r="BG9" s="364"/>
      <c r="BH9" s="364"/>
      <c r="BI9" s="364"/>
      <c r="BJ9" s="364"/>
      <c r="BK9" s="364"/>
      <c r="BL9" s="364"/>
      <c r="BM9" s="365"/>
      <c r="BN9" s="383">
        <v>11256</v>
      </c>
      <c r="BO9" s="384"/>
      <c r="BP9" s="384"/>
      <c r="BQ9" s="384"/>
      <c r="BR9" s="384"/>
      <c r="BS9" s="384"/>
      <c r="BT9" s="384"/>
      <c r="BU9" s="385"/>
      <c r="BV9" s="383">
        <v>-6269</v>
      </c>
      <c r="BW9" s="384"/>
      <c r="BX9" s="384"/>
      <c r="BY9" s="384"/>
      <c r="BZ9" s="384"/>
      <c r="CA9" s="384"/>
      <c r="CB9" s="384"/>
      <c r="CC9" s="385"/>
      <c r="CD9" s="392" t="s">
        <v>98</v>
      </c>
      <c r="CE9" s="393"/>
      <c r="CF9" s="393"/>
      <c r="CG9" s="393"/>
      <c r="CH9" s="393"/>
      <c r="CI9" s="393"/>
      <c r="CJ9" s="393"/>
      <c r="CK9" s="393"/>
      <c r="CL9" s="393"/>
      <c r="CM9" s="393"/>
      <c r="CN9" s="393"/>
      <c r="CO9" s="393"/>
      <c r="CP9" s="393"/>
      <c r="CQ9" s="393"/>
      <c r="CR9" s="393"/>
      <c r="CS9" s="394"/>
      <c r="CT9" s="353">
        <v>15.5</v>
      </c>
      <c r="CU9" s="354"/>
      <c r="CV9" s="354"/>
      <c r="CW9" s="354"/>
      <c r="CX9" s="354"/>
      <c r="CY9" s="354"/>
      <c r="CZ9" s="354"/>
      <c r="DA9" s="355"/>
      <c r="DB9" s="353">
        <v>19</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99</v>
      </c>
      <c r="M10" s="357"/>
      <c r="N10" s="357"/>
      <c r="O10" s="357"/>
      <c r="P10" s="357"/>
      <c r="Q10" s="358"/>
      <c r="R10" s="359">
        <v>2193</v>
      </c>
      <c r="S10" s="360"/>
      <c r="T10" s="360"/>
      <c r="U10" s="360"/>
      <c r="V10" s="362"/>
      <c r="W10" s="527"/>
      <c r="X10" s="345"/>
      <c r="Y10" s="345"/>
      <c r="Z10" s="345"/>
      <c r="AA10" s="345"/>
      <c r="AB10" s="345"/>
      <c r="AC10" s="345"/>
      <c r="AD10" s="345"/>
      <c r="AE10" s="345"/>
      <c r="AF10" s="345"/>
      <c r="AG10" s="345"/>
      <c r="AH10" s="345"/>
      <c r="AI10" s="345"/>
      <c r="AJ10" s="345"/>
      <c r="AK10" s="345"/>
      <c r="AL10" s="528"/>
      <c r="AM10" s="452" t="s">
        <v>100</v>
      </c>
      <c r="AN10" s="357"/>
      <c r="AO10" s="357"/>
      <c r="AP10" s="357"/>
      <c r="AQ10" s="357"/>
      <c r="AR10" s="357"/>
      <c r="AS10" s="357"/>
      <c r="AT10" s="358"/>
      <c r="AU10" s="440" t="s">
        <v>101</v>
      </c>
      <c r="AV10" s="441"/>
      <c r="AW10" s="441"/>
      <c r="AX10" s="441"/>
      <c r="AY10" s="363" t="s">
        <v>102</v>
      </c>
      <c r="AZ10" s="364"/>
      <c r="BA10" s="364"/>
      <c r="BB10" s="364"/>
      <c r="BC10" s="364"/>
      <c r="BD10" s="364"/>
      <c r="BE10" s="364"/>
      <c r="BF10" s="364"/>
      <c r="BG10" s="364"/>
      <c r="BH10" s="364"/>
      <c r="BI10" s="364"/>
      <c r="BJ10" s="364"/>
      <c r="BK10" s="364"/>
      <c r="BL10" s="364"/>
      <c r="BM10" s="365"/>
      <c r="BN10" s="383">
        <v>1226</v>
      </c>
      <c r="BO10" s="384"/>
      <c r="BP10" s="384"/>
      <c r="BQ10" s="384"/>
      <c r="BR10" s="384"/>
      <c r="BS10" s="384"/>
      <c r="BT10" s="384"/>
      <c r="BU10" s="385"/>
      <c r="BV10" s="383">
        <v>20725</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1995</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1993</v>
      </c>
      <c r="S13" s="485"/>
      <c r="T13" s="485"/>
      <c r="U13" s="485"/>
      <c r="V13" s="486"/>
      <c r="W13" s="472" t="s">
        <v>120</v>
      </c>
      <c r="X13" s="398"/>
      <c r="Y13" s="398"/>
      <c r="Z13" s="398"/>
      <c r="AA13" s="398"/>
      <c r="AB13" s="399"/>
      <c r="AC13" s="359">
        <v>541</v>
      </c>
      <c r="AD13" s="360"/>
      <c r="AE13" s="360"/>
      <c r="AF13" s="360"/>
      <c r="AG13" s="361"/>
      <c r="AH13" s="359">
        <v>624</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12482</v>
      </c>
      <c r="BO13" s="384"/>
      <c r="BP13" s="384"/>
      <c r="BQ13" s="384"/>
      <c r="BR13" s="384"/>
      <c r="BS13" s="384"/>
      <c r="BT13" s="384"/>
      <c r="BU13" s="385"/>
      <c r="BV13" s="383">
        <v>14456</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8.5</v>
      </c>
      <c r="CU13" s="354"/>
      <c r="CV13" s="354"/>
      <c r="CW13" s="354"/>
      <c r="CX13" s="354"/>
      <c r="CY13" s="354"/>
      <c r="CZ13" s="354"/>
      <c r="DA13" s="355"/>
      <c r="DB13" s="353">
        <v>8.8000000000000007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2041</v>
      </c>
      <c r="S14" s="485"/>
      <c r="T14" s="485"/>
      <c r="U14" s="485"/>
      <c r="V14" s="486"/>
      <c r="W14" s="487"/>
      <c r="X14" s="401"/>
      <c r="Y14" s="401"/>
      <c r="Z14" s="401"/>
      <c r="AA14" s="401"/>
      <c r="AB14" s="402"/>
      <c r="AC14" s="477">
        <v>48.5</v>
      </c>
      <c r="AD14" s="478"/>
      <c r="AE14" s="478"/>
      <c r="AF14" s="478"/>
      <c r="AG14" s="479"/>
      <c r="AH14" s="477">
        <v>49.5</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v>8</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2040</v>
      </c>
      <c r="S15" s="485"/>
      <c r="T15" s="485"/>
      <c r="U15" s="485"/>
      <c r="V15" s="486"/>
      <c r="W15" s="472" t="s">
        <v>127</v>
      </c>
      <c r="X15" s="398"/>
      <c r="Y15" s="398"/>
      <c r="Z15" s="398"/>
      <c r="AA15" s="398"/>
      <c r="AB15" s="399"/>
      <c r="AC15" s="359">
        <v>102</v>
      </c>
      <c r="AD15" s="360"/>
      <c r="AE15" s="360"/>
      <c r="AF15" s="360"/>
      <c r="AG15" s="361"/>
      <c r="AH15" s="359">
        <v>155</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199468</v>
      </c>
      <c r="BO15" s="379"/>
      <c r="BP15" s="379"/>
      <c r="BQ15" s="379"/>
      <c r="BR15" s="379"/>
      <c r="BS15" s="379"/>
      <c r="BT15" s="379"/>
      <c r="BU15" s="380"/>
      <c r="BV15" s="378">
        <v>200442</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9.1</v>
      </c>
      <c r="AD16" s="478"/>
      <c r="AE16" s="478"/>
      <c r="AF16" s="478"/>
      <c r="AG16" s="479"/>
      <c r="AH16" s="477">
        <v>12.3</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1698174</v>
      </c>
      <c r="BO16" s="384"/>
      <c r="BP16" s="384"/>
      <c r="BQ16" s="384"/>
      <c r="BR16" s="384"/>
      <c r="BS16" s="384"/>
      <c r="BT16" s="384"/>
      <c r="BU16" s="385"/>
      <c r="BV16" s="383">
        <v>1623673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8"/>
      <c r="Y17" s="398"/>
      <c r="Z17" s="398"/>
      <c r="AA17" s="398"/>
      <c r="AB17" s="399"/>
      <c r="AC17" s="359">
        <v>473</v>
      </c>
      <c r="AD17" s="360"/>
      <c r="AE17" s="360"/>
      <c r="AF17" s="360"/>
      <c r="AG17" s="361"/>
      <c r="AH17" s="359">
        <v>481</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239292</v>
      </c>
      <c r="BO17" s="384"/>
      <c r="BP17" s="384"/>
      <c r="BQ17" s="384"/>
      <c r="BR17" s="384"/>
      <c r="BS17" s="384"/>
      <c r="BT17" s="384"/>
      <c r="BU17" s="385"/>
      <c r="BV17" s="383">
        <v>246602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158.69999999999999</v>
      </c>
      <c r="M18" s="448"/>
      <c r="N18" s="448"/>
      <c r="O18" s="448"/>
      <c r="P18" s="448"/>
      <c r="Q18" s="448"/>
      <c r="R18" s="449"/>
      <c r="S18" s="449"/>
      <c r="T18" s="449"/>
      <c r="U18" s="449"/>
      <c r="V18" s="450"/>
      <c r="W18" s="464"/>
      <c r="X18" s="465"/>
      <c r="Y18" s="465"/>
      <c r="Z18" s="465"/>
      <c r="AA18" s="465"/>
      <c r="AB18" s="473"/>
      <c r="AC18" s="347">
        <v>42.4</v>
      </c>
      <c r="AD18" s="348"/>
      <c r="AE18" s="348"/>
      <c r="AF18" s="348"/>
      <c r="AG18" s="451"/>
      <c r="AH18" s="347">
        <v>38.1</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1520810</v>
      </c>
      <c r="BO18" s="384"/>
      <c r="BP18" s="384"/>
      <c r="BQ18" s="384"/>
      <c r="BR18" s="384"/>
      <c r="BS18" s="384"/>
      <c r="BT18" s="384"/>
      <c r="BU18" s="385"/>
      <c r="BV18" s="383">
        <v>1506801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2394110</v>
      </c>
      <c r="BO19" s="384"/>
      <c r="BP19" s="384"/>
      <c r="BQ19" s="384"/>
      <c r="BR19" s="384"/>
      <c r="BS19" s="384"/>
      <c r="BT19" s="384"/>
      <c r="BU19" s="385"/>
      <c r="BV19" s="383">
        <v>2082126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782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4" t="s">
        <v>142</v>
      </c>
      <c r="C22" s="415"/>
      <c r="D22" s="416"/>
      <c r="E22" s="423" t="s">
        <v>1</v>
      </c>
      <c r="F22" s="398"/>
      <c r="G22" s="398"/>
      <c r="H22" s="398"/>
      <c r="I22" s="398"/>
      <c r="J22" s="398"/>
      <c r="K22" s="399"/>
      <c r="L22" s="423" t="s">
        <v>143</v>
      </c>
      <c r="M22" s="398"/>
      <c r="N22" s="398"/>
      <c r="O22" s="398"/>
      <c r="P22" s="399"/>
      <c r="Q22" s="408" t="s">
        <v>144</v>
      </c>
      <c r="R22" s="409"/>
      <c r="S22" s="409"/>
      <c r="T22" s="409"/>
      <c r="U22" s="409"/>
      <c r="V22" s="424"/>
      <c r="W22" s="426" t="s">
        <v>145</v>
      </c>
      <c r="X22" s="415"/>
      <c r="Y22" s="416"/>
      <c r="Z22" s="423" t="s">
        <v>1</v>
      </c>
      <c r="AA22" s="398"/>
      <c r="AB22" s="398"/>
      <c r="AC22" s="398"/>
      <c r="AD22" s="398"/>
      <c r="AE22" s="398"/>
      <c r="AF22" s="398"/>
      <c r="AG22" s="399"/>
      <c r="AH22" s="397" t="s">
        <v>146</v>
      </c>
      <c r="AI22" s="398"/>
      <c r="AJ22" s="398"/>
      <c r="AK22" s="398"/>
      <c r="AL22" s="399"/>
      <c r="AM22" s="397" t="s">
        <v>147</v>
      </c>
      <c r="AN22" s="403"/>
      <c r="AO22" s="403"/>
      <c r="AP22" s="403"/>
      <c r="AQ22" s="403"/>
      <c r="AR22" s="404"/>
      <c r="AS22" s="408" t="s">
        <v>144</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148</v>
      </c>
      <c r="AZ23" s="376"/>
      <c r="BA23" s="376"/>
      <c r="BB23" s="376"/>
      <c r="BC23" s="376"/>
      <c r="BD23" s="376"/>
      <c r="BE23" s="376"/>
      <c r="BF23" s="376"/>
      <c r="BG23" s="376"/>
      <c r="BH23" s="376"/>
      <c r="BI23" s="376"/>
      <c r="BJ23" s="376"/>
      <c r="BK23" s="376"/>
      <c r="BL23" s="376"/>
      <c r="BM23" s="377"/>
      <c r="BN23" s="383">
        <v>3854579</v>
      </c>
      <c r="BO23" s="384"/>
      <c r="BP23" s="384"/>
      <c r="BQ23" s="384"/>
      <c r="BR23" s="384"/>
      <c r="BS23" s="384"/>
      <c r="BT23" s="384"/>
      <c r="BU23" s="385"/>
      <c r="BV23" s="383">
        <v>3783196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7"/>
      <c r="C24" s="418"/>
      <c r="D24" s="419"/>
      <c r="E24" s="356" t="s">
        <v>149</v>
      </c>
      <c r="F24" s="357"/>
      <c r="G24" s="357"/>
      <c r="H24" s="357"/>
      <c r="I24" s="357"/>
      <c r="J24" s="357"/>
      <c r="K24" s="358"/>
      <c r="L24" s="359">
        <v>1</v>
      </c>
      <c r="M24" s="360"/>
      <c r="N24" s="360"/>
      <c r="O24" s="360"/>
      <c r="P24" s="361"/>
      <c r="Q24" s="359">
        <v>8300</v>
      </c>
      <c r="R24" s="360"/>
      <c r="S24" s="360"/>
      <c r="T24" s="360"/>
      <c r="U24" s="360"/>
      <c r="V24" s="361"/>
      <c r="W24" s="427"/>
      <c r="X24" s="418"/>
      <c r="Y24" s="419"/>
      <c r="Z24" s="356" t="s">
        <v>150</v>
      </c>
      <c r="AA24" s="357"/>
      <c r="AB24" s="357"/>
      <c r="AC24" s="357"/>
      <c r="AD24" s="357"/>
      <c r="AE24" s="357"/>
      <c r="AF24" s="357"/>
      <c r="AG24" s="358"/>
      <c r="AH24" s="359">
        <v>51</v>
      </c>
      <c r="AI24" s="360"/>
      <c r="AJ24" s="360"/>
      <c r="AK24" s="360"/>
      <c r="AL24" s="361"/>
      <c r="AM24" s="359">
        <v>164016</v>
      </c>
      <c r="AN24" s="360"/>
      <c r="AO24" s="360"/>
      <c r="AP24" s="360"/>
      <c r="AQ24" s="360"/>
      <c r="AR24" s="361"/>
      <c r="AS24" s="359">
        <v>3216</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3577822</v>
      </c>
      <c r="BO24" s="384"/>
      <c r="BP24" s="384"/>
      <c r="BQ24" s="384"/>
      <c r="BR24" s="384"/>
      <c r="BS24" s="384"/>
      <c r="BT24" s="384"/>
      <c r="BU24" s="385"/>
      <c r="BV24" s="383">
        <v>3473888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7"/>
      <c r="C25" s="418"/>
      <c r="D25" s="419"/>
      <c r="E25" s="356" t="s">
        <v>152</v>
      </c>
      <c r="F25" s="357"/>
      <c r="G25" s="357"/>
      <c r="H25" s="357"/>
      <c r="I25" s="357"/>
      <c r="J25" s="357"/>
      <c r="K25" s="358"/>
      <c r="L25" s="359">
        <v>1</v>
      </c>
      <c r="M25" s="360"/>
      <c r="N25" s="360"/>
      <c r="O25" s="360"/>
      <c r="P25" s="361"/>
      <c r="Q25" s="359">
        <v>6690</v>
      </c>
      <c r="R25" s="360"/>
      <c r="S25" s="360"/>
      <c r="T25" s="360"/>
      <c r="U25" s="360"/>
      <c r="V25" s="361"/>
      <c r="W25" s="427"/>
      <c r="X25" s="418"/>
      <c r="Y25" s="419"/>
      <c r="Z25" s="356" t="s">
        <v>153</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41372</v>
      </c>
      <c r="BO25" s="379"/>
      <c r="BP25" s="379"/>
      <c r="BQ25" s="379"/>
      <c r="BR25" s="379"/>
      <c r="BS25" s="379"/>
      <c r="BT25" s="379"/>
      <c r="BU25" s="380"/>
      <c r="BV25" s="378">
        <v>40333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7"/>
      <c r="C26" s="418"/>
      <c r="D26" s="419"/>
      <c r="E26" s="356" t="s">
        <v>155</v>
      </c>
      <c r="F26" s="357"/>
      <c r="G26" s="357"/>
      <c r="H26" s="357"/>
      <c r="I26" s="357"/>
      <c r="J26" s="357"/>
      <c r="K26" s="358"/>
      <c r="L26" s="359">
        <v>1</v>
      </c>
      <c r="M26" s="360"/>
      <c r="N26" s="360"/>
      <c r="O26" s="360"/>
      <c r="P26" s="361"/>
      <c r="Q26" s="359">
        <v>5940</v>
      </c>
      <c r="R26" s="360"/>
      <c r="S26" s="360"/>
      <c r="T26" s="360"/>
      <c r="U26" s="360"/>
      <c r="V26" s="361"/>
      <c r="W26" s="427"/>
      <c r="X26" s="418"/>
      <c r="Y26" s="419"/>
      <c r="Z26" s="356" t="s">
        <v>156</v>
      </c>
      <c r="AA26" s="395"/>
      <c r="AB26" s="395"/>
      <c r="AC26" s="395"/>
      <c r="AD26" s="395"/>
      <c r="AE26" s="395"/>
      <c r="AF26" s="395"/>
      <c r="AG26" s="396"/>
      <c r="AH26" s="359" t="s">
        <v>117</v>
      </c>
      <c r="AI26" s="360"/>
      <c r="AJ26" s="360"/>
      <c r="AK26" s="360"/>
      <c r="AL26" s="361"/>
      <c r="AM26" s="359" t="s">
        <v>117</v>
      </c>
      <c r="AN26" s="360"/>
      <c r="AO26" s="360"/>
      <c r="AP26" s="360"/>
      <c r="AQ26" s="360"/>
      <c r="AR26" s="361"/>
      <c r="AS26" s="359" t="s">
        <v>117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7"/>
      <c r="C27" s="418"/>
      <c r="D27" s="419"/>
      <c r="E27" s="356" t="s">
        <v>158</v>
      </c>
      <c r="F27" s="357"/>
      <c r="G27" s="357"/>
      <c r="H27" s="357"/>
      <c r="I27" s="357"/>
      <c r="J27" s="357"/>
      <c r="K27" s="358"/>
      <c r="L27" s="359">
        <v>1</v>
      </c>
      <c r="M27" s="360"/>
      <c r="N27" s="360"/>
      <c r="O27" s="360"/>
      <c r="P27" s="361"/>
      <c r="Q27" s="359">
        <v>2680</v>
      </c>
      <c r="R27" s="360"/>
      <c r="S27" s="360"/>
      <c r="T27" s="360"/>
      <c r="U27" s="360"/>
      <c r="V27" s="361"/>
      <c r="W27" s="427"/>
      <c r="X27" s="418"/>
      <c r="Y27" s="419"/>
      <c r="Z27" s="356" t="s">
        <v>159</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7166</v>
      </c>
      <c r="BO27" s="387"/>
      <c r="BP27" s="387"/>
      <c r="BQ27" s="387"/>
      <c r="BR27" s="387"/>
      <c r="BS27" s="387"/>
      <c r="BT27" s="387"/>
      <c r="BU27" s="388"/>
      <c r="BV27" s="386">
        <v>11550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7"/>
      <c r="C28" s="418"/>
      <c r="D28" s="419"/>
      <c r="E28" s="356" t="s">
        <v>161</v>
      </c>
      <c r="F28" s="357"/>
      <c r="G28" s="357"/>
      <c r="H28" s="357"/>
      <c r="I28" s="357"/>
      <c r="J28" s="357"/>
      <c r="K28" s="358"/>
      <c r="L28" s="359">
        <v>1</v>
      </c>
      <c r="M28" s="360"/>
      <c r="N28" s="360"/>
      <c r="O28" s="360"/>
      <c r="P28" s="361"/>
      <c r="Q28" s="359">
        <v>2120</v>
      </c>
      <c r="R28" s="360"/>
      <c r="S28" s="360"/>
      <c r="T28" s="360"/>
      <c r="U28" s="360"/>
      <c r="V28" s="361"/>
      <c r="W28" s="427"/>
      <c r="X28" s="418"/>
      <c r="Y28" s="419"/>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864020</v>
      </c>
      <c r="BO28" s="379"/>
      <c r="BP28" s="379"/>
      <c r="BQ28" s="379"/>
      <c r="BR28" s="379"/>
      <c r="BS28" s="379"/>
      <c r="BT28" s="379"/>
      <c r="BU28" s="380"/>
      <c r="BV28" s="378">
        <v>862794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7"/>
      <c r="C29" s="418"/>
      <c r="D29" s="419"/>
      <c r="E29" s="356" t="s">
        <v>165</v>
      </c>
      <c r="F29" s="357"/>
      <c r="G29" s="357"/>
      <c r="H29" s="357"/>
      <c r="I29" s="357"/>
      <c r="J29" s="357"/>
      <c r="K29" s="358"/>
      <c r="L29" s="359">
        <v>6</v>
      </c>
      <c r="M29" s="360"/>
      <c r="N29" s="360"/>
      <c r="O29" s="360"/>
      <c r="P29" s="361"/>
      <c r="Q29" s="359">
        <v>1770</v>
      </c>
      <c r="R29" s="360"/>
      <c r="S29" s="360"/>
      <c r="T29" s="360"/>
      <c r="U29" s="360"/>
      <c r="V29" s="361"/>
      <c r="W29" s="428"/>
      <c r="X29" s="429"/>
      <c r="Y29" s="430"/>
      <c r="Z29" s="356" t="s">
        <v>166</v>
      </c>
      <c r="AA29" s="357"/>
      <c r="AB29" s="357"/>
      <c r="AC29" s="357"/>
      <c r="AD29" s="357"/>
      <c r="AE29" s="357"/>
      <c r="AF29" s="357"/>
      <c r="AG29" s="358"/>
      <c r="AH29" s="359">
        <v>51</v>
      </c>
      <c r="AI29" s="360"/>
      <c r="AJ29" s="360"/>
      <c r="AK29" s="360"/>
      <c r="AL29" s="361"/>
      <c r="AM29" s="359">
        <v>164016</v>
      </c>
      <c r="AN29" s="360"/>
      <c r="AO29" s="360"/>
      <c r="AP29" s="360"/>
      <c r="AQ29" s="360"/>
      <c r="AR29" s="361"/>
      <c r="AS29" s="359">
        <v>3216</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32139</v>
      </c>
      <c r="BO29" s="384"/>
      <c r="BP29" s="384"/>
      <c r="BQ29" s="384"/>
      <c r="BR29" s="384"/>
      <c r="BS29" s="384"/>
      <c r="BT29" s="384"/>
      <c r="BU29" s="385"/>
      <c r="BV29" s="383">
        <v>32124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168</v>
      </c>
      <c r="X30" s="438"/>
      <c r="Y30" s="438"/>
      <c r="Z30" s="438"/>
      <c r="AA30" s="438"/>
      <c r="AB30" s="438"/>
      <c r="AC30" s="438"/>
      <c r="AD30" s="438"/>
      <c r="AE30" s="438"/>
      <c r="AF30" s="438"/>
      <c r="AG30" s="439"/>
      <c r="AH30" s="347">
        <v>98.1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513973</v>
      </c>
      <c r="BO30" s="387"/>
      <c r="BP30" s="387"/>
      <c r="BQ30" s="387"/>
      <c r="BR30" s="387"/>
      <c r="BS30" s="387"/>
      <c r="BT30" s="387"/>
      <c r="BU30" s="388"/>
      <c r="BV30" s="386">
        <v>207860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簡易水道事業会計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農業集落排水事業及び個別排水処理事業特別会計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北空知衛生施設組合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北竜振興公社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町立診療所事業特別会計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北空知葬祭組合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北空知衛生センター組合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特別養護老人ホーム事業特別会計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北空知広域水道企業団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深川地区消防組合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中・北空知廃棄物処理広域連合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空知教育センター組合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北空知圏学校給食組合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1" t="s">
        <v>523</v>
      </c>
      <c r="D34" s="1151"/>
      <c r="E34" s="1152"/>
      <c r="F34" s="32">
        <v>2.0299999999999998</v>
      </c>
      <c r="G34" s="33">
        <v>2.35</v>
      </c>
      <c r="H34" s="33">
        <v>2.4300000000000002</v>
      </c>
      <c r="I34" s="33">
        <v>3.12</v>
      </c>
      <c r="J34" s="34">
        <v>3.33</v>
      </c>
      <c r="K34" s="22"/>
      <c r="L34" s="22"/>
      <c r="M34" s="22"/>
      <c r="N34" s="22"/>
      <c r="O34" s="22"/>
      <c r="P34" s="22"/>
    </row>
    <row r="35" spans="1:16" ht="39" customHeight="1">
      <c r="A35" s="22"/>
      <c r="B35" s="35"/>
      <c r="C35" s="1145" t="s">
        <v>524</v>
      </c>
      <c r="D35" s="1146"/>
      <c r="E35" s="1147"/>
      <c r="F35" s="36">
        <v>3.23</v>
      </c>
      <c r="G35" s="37">
        <v>2.2400000000000002</v>
      </c>
      <c r="H35" s="37">
        <v>2.5099999999999998</v>
      </c>
      <c r="I35" s="37">
        <v>2.37</v>
      </c>
      <c r="J35" s="38">
        <v>2.9</v>
      </c>
      <c r="K35" s="22"/>
      <c r="L35" s="22"/>
      <c r="M35" s="22"/>
      <c r="N35" s="22"/>
      <c r="O35" s="22"/>
      <c r="P35" s="22"/>
    </row>
    <row r="36" spans="1:16" ht="39" customHeight="1">
      <c r="A36" s="22"/>
      <c r="B36" s="35"/>
      <c r="C36" s="1145" t="s">
        <v>525</v>
      </c>
      <c r="D36" s="1146"/>
      <c r="E36" s="1147"/>
      <c r="F36" s="36">
        <v>0.18</v>
      </c>
      <c r="G36" s="37">
        <v>0.03</v>
      </c>
      <c r="H36" s="37">
        <v>0.08</v>
      </c>
      <c r="I36" s="37">
        <v>0.14000000000000001</v>
      </c>
      <c r="J36" s="38">
        <v>0.87</v>
      </c>
      <c r="K36" s="22"/>
      <c r="L36" s="22"/>
      <c r="M36" s="22"/>
      <c r="N36" s="22"/>
      <c r="O36" s="22"/>
      <c r="P36" s="22"/>
    </row>
    <row r="37" spans="1:16" ht="39" customHeight="1">
      <c r="A37" s="22"/>
      <c r="B37" s="35"/>
      <c r="C37" s="1145" t="s">
        <v>526</v>
      </c>
      <c r="D37" s="1146"/>
      <c r="E37" s="1147"/>
      <c r="F37" s="36">
        <v>0.03</v>
      </c>
      <c r="G37" s="37">
        <v>0.02</v>
      </c>
      <c r="H37" s="37">
        <v>0.02</v>
      </c>
      <c r="I37" s="37">
        <v>0.03</v>
      </c>
      <c r="J37" s="38">
        <v>0.02</v>
      </c>
      <c r="K37" s="22"/>
      <c r="L37" s="22"/>
      <c r="M37" s="22"/>
      <c r="N37" s="22"/>
      <c r="O37" s="22"/>
      <c r="P37" s="22"/>
    </row>
    <row r="38" spans="1:16" ht="39" customHeight="1">
      <c r="A38" s="22"/>
      <c r="B38" s="35"/>
      <c r="C38" s="1145" t="s">
        <v>527</v>
      </c>
      <c r="D38" s="1146"/>
      <c r="E38" s="1147"/>
      <c r="F38" s="36">
        <v>0.4</v>
      </c>
      <c r="G38" s="37">
        <v>0.34</v>
      </c>
      <c r="H38" s="37">
        <v>0.05</v>
      </c>
      <c r="I38" s="37">
        <v>7.0000000000000007E-2</v>
      </c>
      <c r="J38" s="38">
        <v>0.02</v>
      </c>
      <c r="K38" s="22"/>
      <c r="L38" s="22"/>
      <c r="M38" s="22"/>
      <c r="N38" s="22"/>
      <c r="O38" s="22"/>
      <c r="P38" s="22"/>
    </row>
    <row r="39" spans="1:16" ht="39" customHeight="1">
      <c r="A39" s="22"/>
      <c r="B39" s="35"/>
      <c r="C39" s="1145" t="s">
        <v>528</v>
      </c>
      <c r="D39" s="1146"/>
      <c r="E39" s="1147"/>
      <c r="F39" s="36">
        <v>0.04</v>
      </c>
      <c r="G39" s="37">
        <v>0.04</v>
      </c>
      <c r="H39" s="37">
        <v>0.01</v>
      </c>
      <c r="I39" s="37">
        <v>0.01</v>
      </c>
      <c r="J39" s="38">
        <v>0.01</v>
      </c>
      <c r="K39" s="22"/>
      <c r="L39" s="22"/>
      <c r="M39" s="22"/>
      <c r="N39" s="22"/>
      <c r="O39" s="22"/>
      <c r="P39" s="22"/>
    </row>
    <row r="40" spans="1:16" ht="39" customHeight="1">
      <c r="A40" s="22"/>
      <c r="B40" s="35"/>
      <c r="C40" s="1145" t="s">
        <v>529</v>
      </c>
      <c r="D40" s="1146"/>
      <c r="E40" s="1147"/>
      <c r="F40" s="36">
        <v>0.2</v>
      </c>
      <c r="G40" s="37">
        <v>0.04</v>
      </c>
      <c r="H40" s="37">
        <v>0.02</v>
      </c>
      <c r="I40" s="37">
        <v>0.11</v>
      </c>
      <c r="J40" s="38">
        <v>0.01</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topLeftCell="I3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1" t="s">
        <v>11</v>
      </c>
      <c r="C45" s="1162"/>
      <c r="D45" s="58"/>
      <c r="E45" s="1167" t="s">
        <v>12</v>
      </c>
      <c r="F45" s="1167"/>
      <c r="G45" s="1167"/>
      <c r="H45" s="1167"/>
      <c r="I45" s="1167"/>
      <c r="J45" s="1168"/>
      <c r="K45" s="59">
        <v>464</v>
      </c>
      <c r="L45" s="60">
        <v>454</v>
      </c>
      <c r="M45" s="60">
        <v>457</v>
      </c>
      <c r="N45" s="60">
        <v>444</v>
      </c>
      <c r="O45" s="61">
        <v>420</v>
      </c>
      <c r="P45" s="48"/>
      <c r="Q45" s="48"/>
      <c r="R45" s="48"/>
      <c r="S45" s="48"/>
      <c r="T45" s="48"/>
      <c r="U45" s="48"/>
    </row>
    <row r="46" spans="1:21" ht="30.75" customHeight="1">
      <c r="A46" s="48"/>
      <c r="B46" s="1163"/>
      <c r="C46" s="1164"/>
      <c r="D46" s="62"/>
      <c r="E46" s="1155" t="s">
        <v>13</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c r="A47" s="48"/>
      <c r="B47" s="1163"/>
      <c r="C47" s="1164"/>
      <c r="D47" s="62"/>
      <c r="E47" s="1155" t="s">
        <v>14</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c r="A48" s="48"/>
      <c r="B48" s="1163"/>
      <c r="C48" s="1164"/>
      <c r="D48" s="62"/>
      <c r="E48" s="1155" t="s">
        <v>15</v>
      </c>
      <c r="F48" s="1155"/>
      <c r="G48" s="1155"/>
      <c r="H48" s="1155"/>
      <c r="I48" s="1155"/>
      <c r="J48" s="1156"/>
      <c r="K48" s="63">
        <v>30</v>
      </c>
      <c r="L48" s="64">
        <v>22</v>
      </c>
      <c r="M48" s="64">
        <v>22</v>
      </c>
      <c r="N48" s="64">
        <v>26</v>
      </c>
      <c r="O48" s="65">
        <v>25</v>
      </c>
      <c r="P48" s="48"/>
      <c r="Q48" s="48"/>
      <c r="R48" s="48"/>
      <c r="S48" s="48"/>
      <c r="T48" s="48"/>
      <c r="U48" s="48"/>
    </row>
    <row r="49" spans="1:21" ht="30.75" customHeight="1">
      <c r="A49" s="48"/>
      <c r="B49" s="1163"/>
      <c r="C49" s="1164"/>
      <c r="D49" s="62"/>
      <c r="E49" s="1155" t="s">
        <v>16</v>
      </c>
      <c r="F49" s="1155"/>
      <c r="G49" s="1155"/>
      <c r="H49" s="1155"/>
      <c r="I49" s="1155"/>
      <c r="J49" s="1156"/>
      <c r="K49" s="63">
        <v>32</v>
      </c>
      <c r="L49" s="64">
        <v>30</v>
      </c>
      <c r="M49" s="64">
        <v>25</v>
      </c>
      <c r="N49" s="64">
        <v>20</v>
      </c>
      <c r="O49" s="65">
        <v>11</v>
      </c>
      <c r="P49" s="48"/>
      <c r="Q49" s="48"/>
      <c r="R49" s="48"/>
      <c r="S49" s="48"/>
      <c r="T49" s="48"/>
      <c r="U49" s="48"/>
    </row>
    <row r="50" spans="1:21" ht="30.75" customHeight="1">
      <c r="A50" s="48"/>
      <c r="B50" s="1163"/>
      <c r="C50" s="1164"/>
      <c r="D50" s="62"/>
      <c r="E50" s="1155" t="s">
        <v>17</v>
      </c>
      <c r="F50" s="1155"/>
      <c r="G50" s="1155"/>
      <c r="H50" s="1155"/>
      <c r="I50" s="1155"/>
      <c r="J50" s="1156"/>
      <c r="K50" s="63">
        <v>11</v>
      </c>
      <c r="L50" s="64">
        <v>3</v>
      </c>
      <c r="M50" s="64">
        <v>6</v>
      </c>
      <c r="N50" s="64">
        <v>5</v>
      </c>
      <c r="O50" s="65">
        <v>5</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383</v>
      </c>
      <c r="L52" s="64">
        <v>383</v>
      </c>
      <c r="M52" s="64">
        <v>372</v>
      </c>
      <c r="N52" s="64">
        <v>355</v>
      </c>
      <c r="O52" s="65">
        <v>350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154</v>
      </c>
      <c r="L53" s="69">
        <v>126</v>
      </c>
      <c r="M53" s="69">
        <v>138</v>
      </c>
      <c r="N53" s="69">
        <v>140</v>
      </c>
      <c r="O53" s="70">
        <v>111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5"/>
  <sheetViews>
    <sheetView showGridLines="0" topLeftCell="I42"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1" t="s">
        <v>24</v>
      </c>
      <c r="C41" s="1182"/>
      <c r="D41" s="81"/>
      <c r="E41" s="1183" t="s">
        <v>25</v>
      </c>
      <c r="F41" s="1183"/>
      <c r="G41" s="1183"/>
      <c r="H41" s="1184"/>
      <c r="I41" s="82">
        <v>3942</v>
      </c>
      <c r="J41" s="83">
        <v>3795</v>
      </c>
      <c r="K41" s="83">
        <v>3790</v>
      </c>
      <c r="L41" s="83">
        <v>3783</v>
      </c>
      <c r="M41" s="84">
        <v>3855</v>
      </c>
    </row>
    <row r="42" spans="2:13" ht="27.75" customHeight="1">
      <c r="B42" s="1171"/>
      <c r="C42" s="1172"/>
      <c r="D42" s="85"/>
      <c r="E42" s="1175" t="s">
        <v>26</v>
      </c>
      <c r="F42" s="1175"/>
      <c r="G42" s="1175"/>
      <c r="H42" s="1176"/>
      <c r="I42" s="86">
        <v>15</v>
      </c>
      <c r="J42" s="87">
        <v>15</v>
      </c>
      <c r="K42" s="87">
        <v>12</v>
      </c>
      <c r="L42" s="87">
        <v>9</v>
      </c>
      <c r="M42" s="88">
        <v>6</v>
      </c>
    </row>
    <row r="43" spans="2:13" ht="27.75" customHeight="1">
      <c r="B43" s="1171"/>
      <c r="C43" s="1172"/>
      <c r="D43" s="85"/>
      <c r="E43" s="1175" t="s">
        <v>27</v>
      </c>
      <c r="F43" s="1175"/>
      <c r="G43" s="1175"/>
      <c r="H43" s="1176"/>
      <c r="I43" s="86">
        <v>384</v>
      </c>
      <c r="J43" s="87">
        <v>434</v>
      </c>
      <c r="K43" s="87">
        <v>470</v>
      </c>
      <c r="L43" s="87">
        <v>409</v>
      </c>
      <c r="M43" s="88">
        <v>419</v>
      </c>
    </row>
    <row r="44" spans="2:13" ht="27.75" customHeight="1">
      <c r="B44" s="1171"/>
      <c r="C44" s="1172"/>
      <c r="D44" s="85"/>
      <c r="E44" s="1175" t="s">
        <v>28</v>
      </c>
      <c r="F44" s="1175"/>
      <c r="G44" s="1175"/>
      <c r="H44" s="1176"/>
      <c r="I44" s="86">
        <v>108</v>
      </c>
      <c r="J44" s="87">
        <v>89</v>
      </c>
      <c r="K44" s="87">
        <v>66</v>
      </c>
      <c r="L44" s="87">
        <v>47</v>
      </c>
      <c r="M44" s="88">
        <v>37</v>
      </c>
    </row>
    <row r="45" spans="2:13" ht="27.75" customHeight="1">
      <c r="B45" s="1171"/>
      <c r="C45" s="1172"/>
      <c r="D45" s="85"/>
      <c r="E45" s="1175" t="s">
        <v>29</v>
      </c>
      <c r="F45" s="1175"/>
      <c r="G45" s="1175"/>
      <c r="H45" s="1176"/>
      <c r="I45" s="86">
        <v>413</v>
      </c>
      <c r="J45" s="87">
        <v>411</v>
      </c>
      <c r="K45" s="87">
        <v>404</v>
      </c>
      <c r="L45" s="87">
        <v>385</v>
      </c>
      <c r="M45" s="88">
        <v>337</v>
      </c>
    </row>
    <row r="46" spans="2:13" ht="27.75" customHeight="1">
      <c r="B46" s="1171"/>
      <c r="C46" s="1172"/>
      <c r="D46" s="85"/>
      <c r="E46" s="1175" t="s">
        <v>30</v>
      </c>
      <c r="F46" s="1175"/>
      <c r="G46" s="1175"/>
      <c r="H46" s="1176"/>
      <c r="I46" s="86">
        <v>80</v>
      </c>
      <c r="J46" s="87">
        <v>72</v>
      </c>
      <c r="K46" s="87">
        <v>54</v>
      </c>
      <c r="L46" s="87">
        <v>46</v>
      </c>
      <c r="M46" s="88">
        <v>39</v>
      </c>
    </row>
    <row r="47" spans="2:13" ht="27.75" customHeight="1">
      <c r="B47" s="1171"/>
      <c r="C47" s="1172"/>
      <c r="D47" s="85"/>
      <c r="E47" s="1175" t="s">
        <v>31</v>
      </c>
      <c r="F47" s="1175"/>
      <c r="G47" s="1175"/>
      <c r="H47" s="1176"/>
      <c r="I47" s="86" t="s">
        <v>478</v>
      </c>
      <c r="J47" s="87" t="s">
        <v>478</v>
      </c>
      <c r="K47" s="87" t="s">
        <v>478</v>
      </c>
      <c r="L47" s="87" t="s">
        <v>478</v>
      </c>
      <c r="M47" s="88" t="s">
        <v>478</v>
      </c>
    </row>
    <row r="48" spans="2:13" ht="27.75" customHeight="1">
      <c r="B48" s="1173"/>
      <c r="C48" s="1174"/>
      <c r="D48" s="85"/>
      <c r="E48" s="1175" t="s">
        <v>32</v>
      </c>
      <c r="F48" s="1175"/>
      <c r="G48" s="1175"/>
      <c r="H48" s="1176"/>
      <c r="I48" s="86" t="s">
        <v>478</v>
      </c>
      <c r="J48" s="87" t="s">
        <v>478</v>
      </c>
      <c r="K48" s="87" t="s">
        <v>478</v>
      </c>
      <c r="L48" s="87" t="s">
        <v>478</v>
      </c>
      <c r="M48" s="88" t="s">
        <v>478</v>
      </c>
    </row>
    <row r="49" spans="2:13" ht="27.75" customHeight="1">
      <c r="B49" s="1169" t="s">
        <v>33</v>
      </c>
      <c r="C49" s="1170"/>
      <c r="D49" s="89"/>
      <c r="E49" s="1175" t="s">
        <v>34</v>
      </c>
      <c r="F49" s="1175"/>
      <c r="G49" s="1175"/>
      <c r="H49" s="1176"/>
      <c r="I49" s="86">
        <v>971</v>
      </c>
      <c r="J49" s="87">
        <v>1155</v>
      </c>
      <c r="K49" s="87">
        <v>1282</v>
      </c>
      <c r="L49" s="87">
        <v>1279</v>
      </c>
      <c r="M49" s="88">
        <v>1547</v>
      </c>
    </row>
    <row r="50" spans="2:13" ht="27.75" customHeight="1">
      <c r="B50" s="1171"/>
      <c r="C50" s="1172"/>
      <c r="D50" s="85"/>
      <c r="E50" s="1175" t="s">
        <v>35</v>
      </c>
      <c r="F50" s="1175"/>
      <c r="G50" s="1175"/>
      <c r="H50" s="1176"/>
      <c r="I50" s="86">
        <v>607</v>
      </c>
      <c r="J50" s="87">
        <v>670</v>
      </c>
      <c r="K50" s="87">
        <v>673</v>
      </c>
      <c r="L50" s="87">
        <v>669</v>
      </c>
      <c r="M50" s="88">
        <v>631</v>
      </c>
    </row>
    <row r="51" spans="2:13" ht="27.75" customHeight="1">
      <c r="B51" s="1173"/>
      <c r="C51" s="1174"/>
      <c r="D51" s="85"/>
      <c r="E51" s="1175" t="s">
        <v>36</v>
      </c>
      <c r="F51" s="1175"/>
      <c r="G51" s="1175"/>
      <c r="H51" s="1176"/>
      <c r="I51" s="86">
        <v>2769</v>
      </c>
      <c r="J51" s="87">
        <v>2626</v>
      </c>
      <c r="K51" s="87">
        <v>2628</v>
      </c>
      <c r="L51" s="87">
        <v>2613</v>
      </c>
      <c r="M51" s="88">
        <v>2695</v>
      </c>
    </row>
    <row r="52" spans="2:13" ht="27.75" customHeight="1" thickBot="1">
      <c r="B52" s="1177" t="s">
        <v>37</v>
      </c>
      <c r="C52" s="1178"/>
      <c r="D52" s="90"/>
      <c r="E52" s="1179" t="s">
        <v>38</v>
      </c>
      <c r="F52" s="1179"/>
      <c r="G52" s="1179"/>
      <c r="H52" s="1180"/>
      <c r="I52" s="91">
        <v>594</v>
      </c>
      <c r="J52" s="92">
        <v>364</v>
      </c>
      <c r="K52" s="92">
        <v>213</v>
      </c>
      <c r="L52" s="92">
        <v>117</v>
      </c>
      <c r="M52" s="93">
        <v>-180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VY191"/>
  <sheetViews>
    <sheetView showGridLines="0" topLeftCell="H13" zoomScaleNormal="100" zoomScaleSheetLayoutView="55" workbookViewId="0">
      <selection activeCell="M19" sqref="M19"/>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5"/>
      <c r="B1" s="1186"/>
      <c r="P1" s="244"/>
      <c r="Q1" s="244"/>
    </row>
    <row r="2" spans="1:51" ht="25.5">
      <c r="A2" s="1185"/>
      <c r="C2" s="1187"/>
      <c r="P2" s="244"/>
      <c r="Q2" s="244"/>
    </row>
    <row r="3" spans="1:51" ht="25.5">
      <c r="A3" s="1185"/>
      <c r="C3" s="1187"/>
      <c r="P3" s="244"/>
      <c r="Q3" s="244"/>
    </row>
    <row r="4" spans="1:51" s="1188" customFormat="1">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543</v>
      </c>
    </row>
    <row r="11" spans="1:51" s="1188" customFormat="1">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543</v>
      </c>
    </row>
    <row r="13" spans="1:51" s="1188" customFormat="1">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c r="P19" s="244"/>
      <c r="Q19" s="244"/>
    </row>
    <row r="20" spans="1:259">
      <c r="P20" s="244"/>
      <c r="Q20" s="244"/>
    </row>
    <row r="21" spans="1:259" ht="17.25">
      <c r="B21" s="1189"/>
      <c r="C21" s="246"/>
      <c r="D21" s="246"/>
      <c r="E21" s="246"/>
      <c r="F21" s="246"/>
      <c r="G21" s="246"/>
      <c r="H21" s="246"/>
      <c r="I21" s="246"/>
      <c r="J21" s="246"/>
      <c r="K21" s="246"/>
      <c r="L21" s="246"/>
      <c r="M21" s="246"/>
      <c r="N21" s="1190"/>
      <c r="O21" s="246"/>
      <c r="P21" s="247"/>
      <c r="Q21" s="244"/>
      <c r="IY21" s="1191"/>
    </row>
    <row r="22" spans="1:259" ht="17.25">
      <c r="B22" s="248"/>
      <c r="IY22" s="1192"/>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3"/>
      <c r="C40" s="244"/>
      <c r="D40" s="244"/>
      <c r="E40" s="244"/>
      <c r="F40" s="244"/>
      <c r="G40" s="244"/>
      <c r="H40" s="244"/>
      <c r="I40" s="244"/>
      <c r="J40" s="244"/>
      <c r="K40" s="244"/>
      <c r="L40" s="244"/>
      <c r="M40" s="244"/>
      <c r="N40" s="244"/>
      <c r="O40" s="244"/>
      <c r="P40" s="1193"/>
      <c r="Q40" s="244"/>
    </row>
    <row r="41" spans="2:17" ht="17.25">
      <c r="B41" s="245" t="s">
        <v>544</v>
      </c>
      <c r="C41" s="246"/>
      <c r="D41" s="246"/>
      <c r="E41" s="246"/>
      <c r="F41" s="246"/>
      <c r="G41" s="246"/>
      <c r="H41" s="246"/>
      <c r="I41" s="246"/>
      <c r="J41" s="246"/>
      <c r="K41" s="246"/>
      <c r="L41" s="246"/>
      <c r="M41" s="246"/>
      <c r="N41" s="246"/>
      <c r="O41" s="246"/>
      <c r="P41" s="247"/>
    </row>
    <row r="42" spans="2:17">
      <c r="B42" s="248"/>
      <c r="C42" s="244"/>
      <c r="D42" s="244"/>
      <c r="E42" s="244"/>
      <c r="F42" s="244"/>
      <c r="G42" s="1194" t="s">
        <v>545</v>
      </c>
      <c r="I42" s="1195"/>
      <c r="J42" s="1195"/>
      <c r="K42" s="1195"/>
      <c r="L42" s="244"/>
      <c r="M42" s="244"/>
      <c r="N42" s="244"/>
      <c r="O42" s="244"/>
    </row>
    <row r="43" spans="2:17">
      <c r="B43" s="248"/>
      <c r="C43" s="244"/>
      <c r="D43" s="244"/>
      <c r="E43" s="244"/>
      <c r="F43" s="244"/>
      <c r="G43" s="1196"/>
      <c r="H43" s="1197"/>
      <c r="I43" s="1197"/>
      <c r="J43" s="1197"/>
      <c r="K43" s="1197"/>
      <c r="L43" s="1197"/>
      <c r="M43" s="1197"/>
      <c r="N43" s="1197"/>
      <c r="O43" s="1198"/>
    </row>
    <row r="44" spans="2:17">
      <c r="B44" s="248"/>
      <c r="C44" s="244"/>
      <c r="D44" s="244"/>
      <c r="E44" s="244"/>
      <c r="F44" s="244"/>
      <c r="G44" s="1199"/>
      <c r="H44" s="1200"/>
      <c r="I44" s="1200"/>
      <c r="J44" s="1200"/>
      <c r="K44" s="1200"/>
      <c r="L44" s="1200"/>
      <c r="M44" s="1200"/>
      <c r="N44" s="1200"/>
      <c r="O44" s="1201"/>
    </row>
    <row r="45" spans="2:17">
      <c r="B45" s="248"/>
      <c r="C45" s="244"/>
      <c r="D45" s="244"/>
      <c r="E45" s="244"/>
      <c r="F45" s="244"/>
      <c r="G45" s="1199"/>
      <c r="H45" s="1200"/>
      <c r="I45" s="1200"/>
      <c r="J45" s="1200"/>
      <c r="K45" s="1200"/>
      <c r="L45" s="1200"/>
      <c r="M45" s="1200"/>
      <c r="N45" s="1200"/>
      <c r="O45" s="1201"/>
    </row>
    <row r="46" spans="2:17">
      <c r="B46" s="248"/>
      <c r="C46" s="244"/>
      <c r="D46" s="244"/>
      <c r="E46" s="244"/>
      <c r="F46" s="244"/>
      <c r="G46" s="1199"/>
      <c r="H46" s="1200"/>
      <c r="I46" s="1200"/>
      <c r="J46" s="1200"/>
      <c r="K46" s="1200"/>
      <c r="L46" s="1200"/>
      <c r="M46" s="1200"/>
      <c r="N46" s="1200"/>
      <c r="O46" s="1201"/>
    </row>
    <row r="47" spans="2:17">
      <c r="B47" s="248"/>
      <c r="C47" s="244"/>
      <c r="D47" s="244"/>
      <c r="E47" s="244"/>
      <c r="F47" s="244"/>
      <c r="G47" s="1202"/>
      <c r="H47" s="1203"/>
      <c r="I47" s="1203"/>
      <c r="J47" s="1203"/>
      <c r="K47" s="1203"/>
      <c r="L47" s="1203"/>
      <c r="M47" s="1203"/>
      <c r="N47" s="1203"/>
      <c r="O47" s="1204"/>
    </row>
    <row r="48" spans="2:17">
      <c r="B48" s="248"/>
      <c r="C48" s="244"/>
      <c r="D48" s="244"/>
      <c r="E48" s="244"/>
      <c r="F48" s="244"/>
      <c r="G48" s="244"/>
      <c r="H48" s="1205"/>
      <c r="I48" s="1205"/>
      <c r="J48" s="1205"/>
    </row>
    <row r="49" spans="1:17">
      <c r="B49" s="248"/>
      <c r="C49" s="244"/>
      <c r="D49" s="244"/>
      <c r="E49" s="244"/>
      <c r="F49" s="244"/>
      <c r="G49" s="243" t="s">
        <v>546</v>
      </c>
    </row>
    <row r="50" spans="1:17">
      <c r="B50" s="248"/>
      <c r="C50" s="244"/>
      <c r="D50" s="244"/>
      <c r="E50" s="244"/>
      <c r="F50" s="244"/>
      <c r="G50" s="1206"/>
      <c r="H50" s="1207"/>
      <c r="I50" s="1207"/>
      <c r="J50" s="1208"/>
      <c r="K50" s="1209" t="s">
        <v>518</v>
      </c>
      <c r="L50" s="1209" t="s">
        <v>519</v>
      </c>
      <c r="M50" s="1209" t="s">
        <v>520</v>
      </c>
      <c r="N50" s="1209" t="s">
        <v>521</v>
      </c>
      <c r="O50" s="1209" t="s">
        <v>522</v>
      </c>
    </row>
    <row r="51" spans="1:17">
      <c r="B51" s="248"/>
      <c r="C51" s="244"/>
      <c r="D51" s="244"/>
      <c r="E51" s="244"/>
      <c r="F51" s="244"/>
      <c r="G51" s="1210" t="s">
        <v>547</v>
      </c>
      <c r="H51" s="1211"/>
      <c r="I51" s="1212" t="s">
        <v>548</v>
      </c>
      <c r="J51" s="1212"/>
      <c r="K51" s="1213"/>
      <c r="L51" s="1213"/>
      <c r="M51" s="1213"/>
      <c r="N51" s="1213"/>
      <c r="O51" s="1213"/>
    </row>
    <row r="52" spans="1:17">
      <c r="B52" s="248"/>
      <c r="C52" s="244"/>
      <c r="D52" s="244"/>
      <c r="E52" s="244"/>
      <c r="F52" s="244"/>
      <c r="G52" s="1214"/>
      <c r="H52" s="1215"/>
      <c r="I52" s="1216"/>
      <c r="J52" s="1216"/>
      <c r="K52" s="1217"/>
      <c r="L52" s="1217"/>
      <c r="M52" s="1217"/>
      <c r="N52" s="1217"/>
      <c r="O52" s="1217"/>
    </row>
    <row r="53" spans="1:17">
      <c r="A53" s="1218"/>
      <c r="B53" s="248"/>
      <c r="C53" s="244"/>
      <c r="D53" s="244"/>
      <c r="E53" s="244"/>
      <c r="F53" s="244"/>
      <c r="G53" s="1214"/>
      <c r="H53" s="1215"/>
      <c r="I53" s="1219" t="s">
        <v>549</v>
      </c>
      <c r="J53" s="1219"/>
      <c r="K53" s="1220"/>
      <c r="L53" s="1220"/>
      <c r="M53" s="1220"/>
      <c r="N53" s="1220"/>
      <c r="O53" s="1220"/>
    </row>
    <row r="54" spans="1:17">
      <c r="A54" s="1218"/>
      <c r="B54" s="248"/>
      <c r="C54" s="244"/>
      <c r="D54" s="244"/>
      <c r="E54" s="244"/>
      <c r="F54" s="244"/>
      <c r="G54" s="1221"/>
      <c r="H54" s="1222"/>
      <c r="I54" s="1219"/>
      <c r="J54" s="1219"/>
      <c r="K54" s="1223"/>
      <c r="L54" s="1223"/>
      <c r="M54" s="1223"/>
      <c r="N54" s="1223"/>
      <c r="O54" s="1223"/>
    </row>
    <row r="55" spans="1:17">
      <c r="A55" s="1218"/>
      <c r="B55" s="248"/>
      <c r="C55" s="244"/>
      <c r="D55" s="244"/>
      <c r="E55" s="244"/>
      <c r="F55" s="244"/>
      <c r="G55" s="1224" t="s">
        <v>550</v>
      </c>
      <c r="H55" s="1225"/>
      <c r="I55" s="1219" t="s">
        <v>548</v>
      </c>
      <c r="J55" s="1219"/>
      <c r="K55" s="1213"/>
      <c r="L55" s="1213"/>
      <c r="M55" s="1213"/>
      <c r="N55" s="1213"/>
      <c r="O55" s="1213"/>
    </row>
    <row r="56" spans="1:17">
      <c r="A56" s="1218"/>
      <c r="B56" s="248"/>
      <c r="C56" s="244"/>
      <c r="D56" s="244"/>
      <c r="E56" s="244"/>
      <c r="F56" s="244"/>
      <c r="G56" s="1226"/>
      <c r="H56" s="1227"/>
      <c r="I56" s="1219"/>
      <c r="J56" s="1219"/>
      <c r="K56" s="1217"/>
      <c r="L56" s="1217"/>
      <c r="M56" s="1217"/>
      <c r="N56" s="1217"/>
      <c r="O56" s="1217"/>
    </row>
    <row r="57" spans="1:17" s="1218" customFormat="1">
      <c r="B57" s="1228"/>
      <c r="C57" s="1195"/>
      <c r="D57" s="1195"/>
      <c r="E57" s="1195"/>
      <c r="F57" s="1195"/>
      <c r="G57" s="1226"/>
      <c r="H57" s="1227"/>
      <c r="I57" s="1229" t="s">
        <v>551</v>
      </c>
      <c r="J57" s="1229"/>
      <c r="K57" s="1220"/>
      <c r="L57" s="1220"/>
      <c r="M57" s="1220"/>
      <c r="N57" s="1220"/>
      <c r="O57" s="1220"/>
      <c r="P57" s="1230"/>
      <c r="Q57" s="1228"/>
    </row>
    <row r="58" spans="1:17" s="1218" customFormat="1">
      <c r="A58" s="243"/>
      <c r="B58" s="1228"/>
      <c r="C58" s="1195"/>
      <c r="D58" s="1195"/>
      <c r="E58" s="1195"/>
      <c r="F58" s="1195"/>
      <c r="G58" s="1231"/>
      <c r="H58" s="1232"/>
      <c r="I58" s="1229"/>
      <c r="J58" s="1229"/>
      <c r="K58" s="1223"/>
      <c r="L58" s="1223"/>
      <c r="M58" s="1223"/>
      <c r="N58" s="1223"/>
      <c r="O58" s="1223"/>
      <c r="P58" s="1230"/>
      <c r="Q58" s="1228"/>
    </row>
    <row r="59" spans="1:17" s="1218" customFormat="1">
      <c r="A59" s="243"/>
      <c r="B59" s="1228"/>
      <c r="C59" s="1195"/>
      <c r="D59" s="1195"/>
      <c r="E59" s="1195"/>
      <c r="F59" s="1195"/>
      <c r="G59" s="1195"/>
      <c r="H59" s="1195"/>
      <c r="I59" s="1195"/>
      <c r="J59" s="1195"/>
      <c r="K59" s="1233"/>
      <c r="L59" s="1233"/>
      <c r="M59" s="1233"/>
      <c r="N59" s="1233"/>
      <c r="O59" s="1233"/>
      <c r="P59" s="1230"/>
      <c r="Q59" s="1228"/>
    </row>
    <row r="60" spans="1:17" s="1218" customFormat="1">
      <c r="A60" s="243"/>
      <c r="B60" s="1228"/>
      <c r="C60" s="1195"/>
      <c r="D60" s="1195"/>
      <c r="E60" s="1195"/>
      <c r="F60" s="1195"/>
      <c r="G60" s="1195"/>
      <c r="H60" s="1195"/>
      <c r="I60" s="1195"/>
      <c r="J60" s="1195"/>
      <c r="K60" s="1233"/>
      <c r="L60" s="1233"/>
      <c r="M60" s="1233"/>
      <c r="N60" s="1233"/>
      <c r="O60" s="1233"/>
      <c r="P60" s="1230"/>
      <c r="Q60" s="1228"/>
    </row>
    <row r="61" spans="1:17" s="1218" customFormat="1">
      <c r="A61" s="243"/>
      <c r="B61" s="1234"/>
      <c r="C61" s="1235"/>
      <c r="D61" s="1235"/>
      <c r="E61" s="1235"/>
      <c r="F61" s="1235"/>
      <c r="G61" s="1235"/>
      <c r="H61" s="1235"/>
      <c r="I61" s="1235"/>
      <c r="J61" s="1235"/>
      <c r="K61" s="1235"/>
      <c r="L61" s="1235"/>
      <c r="M61" s="1236"/>
      <c r="N61" s="1236"/>
      <c r="O61" s="1236"/>
      <c r="P61" s="1237"/>
      <c r="Q61" s="1228"/>
    </row>
    <row r="62" spans="1:17">
      <c r="B62" s="1193"/>
      <c r="C62" s="1193"/>
      <c r="D62" s="1193"/>
      <c r="E62" s="1193"/>
      <c r="F62" s="1193"/>
      <c r="G62" s="1193"/>
      <c r="H62" s="1193"/>
      <c r="I62" s="1193"/>
      <c r="J62" s="1193"/>
      <c r="K62" s="1193"/>
      <c r="L62" s="1193"/>
      <c r="M62" s="1193"/>
      <c r="N62" s="1193"/>
      <c r="O62" s="1193"/>
      <c r="P62" s="1193"/>
      <c r="Q62" s="244"/>
    </row>
    <row r="63" spans="1:17" ht="17.25">
      <c r="B63" s="307" t="s">
        <v>552</v>
      </c>
      <c r="C63" s="244"/>
      <c r="D63" s="244"/>
      <c r="E63" s="244"/>
      <c r="F63" s="244"/>
      <c r="G63" s="244"/>
      <c r="H63" s="244"/>
      <c r="I63" s="244"/>
      <c r="J63" s="244"/>
      <c r="K63" s="244"/>
      <c r="L63" s="244"/>
      <c r="M63" s="244"/>
      <c r="N63" s="244"/>
      <c r="O63" s="244"/>
    </row>
    <row r="64" spans="1:17">
      <c r="B64" s="248"/>
      <c r="C64" s="244"/>
      <c r="D64" s="244"/>
      <c r="E64" s="244"/>
      <c r="F64" s="244"/>
      <c r="G64" s="1194" t="s">
        <v>545</v>
      </c>
      <c r="I64" s="1195"/>
      <c r="J64" s="1195"/>
      <c r="K64" s="1195"/>
      <c r="L64" s="244"/>
      <c r="M64" s="244"/>
      <c r="N64" s="244"/>
      <c r="O64" s="244"/>
    </row>
    <row r="65" spans="2:30">
      <c r="B65" s="248"/>
      <c r="C65" s="244"/>
      <c r="D65" s="244"/>
      <c r="E65" s="244"/>
      <c r="F65" s="244"/>
      <c r="G65" s="1251" t="s">
        <v>555</v>
      </c>
      <c r="H65" s="1197"/>
      <c r="I65" s="1197"/>
      <c r="J65" s="1197"/>
      <c r="K65" s="1197"/>
      <c r="L65" s="1197"/>
      <c r="M65" s="1197"/>
      <c r="N65" s="1197"/>
      <c r="O65" s="1198"/>
    </row>
    <row r="66" spans="2:30">
      <c r="B66" s="248"/>
      <c r="C66" s="244"/>
      <c r="D66" s="244"/>
      <c r="E66" s="244"/>
      <c r="F66" s="244"/>
      <c r="G66" s="1199"/>
      <c r="H66" s="1200"/>
      <c r="I66" s="1200"/>
      <c r="J66" s="1200"/>
      <c r="K66" s="1200"/>
      <c r="L66" s="1200"/>
      <c r="M66" s="1200"/>
      <c r="N66" s="1200"/>
      <c r="O66" s="1201"/>
    </row>
    <row r="67" spans="2:30">
      <c r="B67" s="248"/>
      <c r="C67" s="244"/>
      <c r="D67" s="244"/>
      <c r="E67" s="244"/>
      <c r="F67" s="244"/>
      <c r="G67" s="1199"/>
      <c r="H67" s="1200"/>
      <c r="I67" s="1200"/>
      <c r="J67" s="1200"/>
      <c r="K67" s="1200"/>
      <c r="L67" s="1200"/>
      <c r="M67" s="1200"/>
      <c r="N67" s="1200"/>
      <c r="O67" s="1201"/>
    </row>
    <row r="68" spans="2:30">
      <c r="B68" s="248"/>
      <c r="C68" s="244"/>
      <c r="D68" s="244"/>
      <c r="E68" s="244"/>
      <c r="F68" s="244"/>
      <c r="G68" s="1199"/>
      <c r="H68" s="1200"/>
      <c r="I68" s="1200"/>
      <c r="J68" s="1200"/>
      <c r="K68" s="1200"/>
      <c r="L68" s="1200"/>
      <c r="M68" s="1200"/>
      <c r="N68" s="1200"/>
      <c r="O68" s="1201"/>
    </row>
    <row r="69" spans="2:30">
      <c r="B69" s="248"/>
      <c r="C69" s="244"/>
      <c r="D69" s="244"/>
      <c r="E69" s="244"/>
      <c r="F69" s="244"/>
      <c r="G69" s="1202"/>
      <c r="H69" s="1203"/>
      <c r="I69" s="1203"/>
      <c r="J69" s="1203"/>
      <c r="K69" s="1203"/>
      <c r="L69" s="1203"/>
      <c r="M69" s="1203"/>
      <c r="N69" s="1203"/>
      <c r="O69" s="1204"/>
    </row>
    <row r="70" spans="2:30">
      <c r="B70" s="248"/>
      <c r="C70" s="244"/>
      <c r="D70" s="244"/>
      <c r="E70" s="244"/>
      <c r="F70" s="244"/>
      <c r="G70" s="244"/>
      <c r="H70" s="1238"/>
      <c r="I70" s="1238"/>
      <c r="J70" s="1239"/>
      <c r="K70" s="1239"/>
      <c r="L70" s="1240"/>
      <c r="M70" s="1239"/>
      <c r="N70" s="1240"/>
      <c r="O70" s="1241"/>
    </row>
    <row r="71" spans="2:30">
      <c r="B71" s="248"/>
      <c r="C71" s="244"/>
      <c r="D71" s="244"/>
      <c r="E71" s="244"/>
      <c r="F71" s="244"/>
      <c r="G71" s="1242" t="s">
        <v>553</v>
      </c>
      <c r="I71" s="1243"/>
      <c r="J71" s="1239"/>
      <c r="K71" s="1239"/>
      <c r="L71" s="1240"/>
      <c r="M71" s="1239"/>
      <c r="N71" s="1240"/>
      <c r="O71" s="1241"/>
    </row>
    <row r="72" spans="2:30">
      <c r="B72" s="248"/>
      <c r="C72" s="244"/>
      <c r="D72" s="244"/>
      <c r="E72" s="244"/>
      <c r="F72" s="244"/>
      <c r="G72" s="1206"/>
      <c r="H72" s="1207"/>
      <c r="I72" s="1207"/>
      <c r="J72" s="1208"/>
      <c r="K72" s="1209" t="s">
        <v>518</v>
      </c>
      <c r="L72" s="1209" t="s">
        <v>519</v>
      </c>
      <c r="M72" s="1209" t="s">
        <v>520</v>
      </c>
      <c r="N72" s="1209" t="s">
        <v>521</v>
      </c>
      <c r="O72" s="1209" t="s">
        <v>522</v>
      </c>
    </row>
    <row r="73" spans="2:30">
      <c r="B73" s="248"/>
      <c r="C73" s="244"/>
      <c r="D73" s="244"/>
      <c r="E73" s="244"/>
      <c r="F73" s="244"/>
      <c r="G73" s="1210" t="s">
        <v>547</v>
      </c>
      <c r="H73" s="1211"/>
      <c r="I73" s="1212" t="s">
        <v>548</v>
      </c>
      <c r="J73" s="1212"/>
      <c r="K73" s="1244">
        <v>42.4</v>
      </c>
      <c r="L73" s="1244">
        <v>23.8</v>
      </c>
      <c r="M73" s="1217">
        <v>13.5</v>
      </c>
      <c r="N73" s="1217">
        <v>8</v>
      </c>
      <c r="O73" s="1217"/>
      <c r="S73" s="243">
        <v>9.9</v>
      </c>
    </row>
    <row r="74" spans="2:30">
      <c r="B74" s="248"/>
      <c r="C74" s="244"/>
      <c r="D74" s="244"/>
      <c r="E74" s="244"/>
      <c r="F74" s="244"/>
      <c r="G74" s="1214"/>
      <c r="H74" s="1215"/>
      <c r="I74" s="1216"/>
      <c r="J74" s="1216"/>
      <c r="K74" s="1244"/>
      <c r="L74" s="1244"/>
      <c r="M74" s="1217"/>
      <c r="N74" s="1217"/>
      <c r="O74" s="1217"/>
    </row>
    <row r="75" spans="2:30">
      <c r="B75" s="248"/>
      <c r="C75" s="244"/>
      <c r="D75" s="244"/>
      <c r="E75" s="244"/>
      <c r="F75" s="244"/>
      <c r="G75" s="1214"/>
      <c r="H75" s="1215"/>
      <c r="I75" s="1219" t="s">
        <v>554</v>
      </c>
      <c r="J75" s="1219"/>
      <c r="K75" s="1245">
        <v>10.9</v>
      </c>
      <c r="L75" s="1245">
        <v>9.8000000000000007</v>
      </c>
      <c r="M75" s="1245">
        <v>9.3000000000000007</v>
      </c>
      <c r="N75" s="1245">
        <v>8.8000000000000007</v>
      </c>
      <c r="O75" s="1245">
        <v>8.5</v>
      </c>
      <c r="U75" s="243">
        <v>81.2</v>
      </c>
      <c r="W75" s="243">
        <v>87.2</v>
      </c>
      <c r="Y75" s="243">
        <v>99.8</v>
      </c>
      <c r="AA75" s="243">
        <v>109.5</v>
      </c>
      <c r="AC75" s="243">
        <v>115.2</v>
      </c>
    </row>
    <row r="76" spans="2:30">
      <c r="B76" s="248"/>
      <c r="C76" s="244"/>
      <c r="D76" s="244"/>
      <c r="E76" s="244"/>
      <c r="F76" s="244"/>
      <c r="G76" s="1221"/>
      <c r="H76" s="1222"/>
      <c r="I76" s="1219"/>
      <c r="J76" s="1219"/>
      <c r="K76" s="1223"/>
      <c r="L76" s="1223"/>
      <c r="M76" s="1223"/>
      <c r="N76" s="1223"/>
      <c r="O76" s="1223"/>
    </row>
    <row r="77" spans="2:30">
      <c r="B77" s="248"/>
      <c r="C77" s="244"/>
      <c r="D77" s="244"/>
      <c r="E77" s="244"/>
      <c r="F77" s="244"/>
      <c r="G77" s="1224" t="s">
        <v>550</v>
      </c>
      <c r="H77" s="1225"/>
      <c r="I77" s="1219" t="s">
        <v>548</v>
      </c>
      <c r="J77" s="1219"/>
      <c r="K77" s="1244">
        <v>0</v>
      </c>
      <c r="L77" s="1244">
        <v>0</v>
      </c>
      <c r="M77" s="1217">
        <v>0</v>
      </c>
      <c r="N77" s="1217">
        <v>0</v>
      </c>
      <c r="O77" s="1217">
        <v>0</v>
      </c>
      <c r="R77" s="243">
        <v>12.3</v>
      </c>
      <c r="T77" s="243">
        <v>11.1</v>
      </c>
    </row>
    <row r="78" spans="2:30">
      <c r="B78" s="248"/>
      <c r="C78" s="244"/>
      <c r="D78" s="244"/>
      <c r="E78" s="244"/>
      <c r="F78" s="244"/>
      <c r="G78" s="1226"/>
      <c r="H78" s="1227"/>
      <c r="I78" s="1219"/>
      <c r="J78" s="1219"/>
      <c r="K78" s="1244"/>
      <c r="L78" s="1244"/>
      <c r="M78" s="1217"/>
      <c r="N78" s="1217"/>
      <c r="O78" s="1217"/>
    </row>
    <row r="79" spans="2:30">
      <c r="B79" s="248"/>
      <c r="C79" s="244"/>
      <c r="D79" s="244"/>
      <c r="E79" s="244"/>
      <c r="F79" s="244"/>
      <c r="G79" s="1226"/>
      <c r="H79" s="1227"/>
      <c r="I79" s="1246" t="s">
        <v>554</v>
      </c>
      <c r="J79" s="1229"/>
      <c r="K79" s="1247">
        <v>11.4</v>
      </c>
      <c r="L79" s="1247">
        <v>10.1</v>
      </c>
      <c r="M79" s="1247">
        <v>9.1999999999999993</v>
      </c>
      <c r="N79" s="1247">
        <v>8.1999999999999993</v>
      </c>
      <c r="O79" s="1247">
        <v>7.8</v>
      </c>
      <c r="V79" s="243">
        <v>53.5</v>
      </c>
      <c r="X79" s="243">
        <v>48.2</v>
      </c>
      <c r="Z79" s="243">
        <v>34.200000000000003</v>
      </c>
      <c r="AB79" s="243">
        <v>30.3</v>
      </c>
      <c r="AD79" s="243">
        <v>28.9</v>
      </c>
    </row>
    <row r="80" spans="2:30">
      <c r="B80" s="248"/>
      <c r="C80" s="244"/>
      <c r="D80" s="244"/>
      <c r="E80" s="244"/>
      <c r="F80" s="244"/>
      <c r="G80" s="1231"/>
      <c r="H80" s="1232"/>
      <c r="I80" s="1229"/>
      <c r="J80" s="1229"/>
      <c r="K80" s="1247"/>
      <c r="L80" s="1247"/>
      <c r="M80" s="1247"/>
      <c r="N80" s="1247"/>
      <c r="O80" s="1247"/>
    </row>
    <row r="81" spans="2:17">
      <c r="B81" s="248"/>
      <c r="C81" s="244"/>
      <c r="D81" s="244"/>
      <c r="E81" s="244"/>
      <c r="F81" s="244"/>
      <c r="G81" s="244"/>
      <c r="H81" s="244"/>
      <c r="I81" s="244"/>
      <c r="J81" s="244"/>
      <c r="K81" s="1248"/>
      <c r="L81" s="244"/>
      <c r="M81" s="244"/>
      <c r="N81" s="244"/>
      <c r="O81" s="244"/>
    </row>
    <row r="82" spans="2:17" ht="17.25">
      <c r="B82" s="248"/>
      <c r="C82" s="244"/>
      <c r="D82" s="244"/>
      <c r="E82" s="244"/>
      <c r="F82" s="244"/>
      <c r="G82" s="244"/>
      <c r="H82" s="244"/>
      <c r="I82" s="244"/>
      <c r="J82" s="244"/>
      <c r="K82" s="1249"/>
      <c r="L82" s="1249"/>
      <c r="M82" s="1249"/>
      <c r="N82" s="1249"/>
      <c r="O82" s="1249"/>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0"/>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55" zoomScaleNormal="100" zoomScaleSheetLayoutView="70" workbookViewId="0">
      <selection activeCell="G51" sqref="G51:H5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55" workbookViewId="0">
      <selection activeCell="G51" sqref="G51:H54"/>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517</v>
      </c>
      <c r="G2" s="111"/>
      <c r="H2" s="112"/>
    </row>
    <row r="3" spans="1:8">
      <c r="A3" s="108" t="s">
        <v>510</v>
      </c>
      <c r="B3" s="113"/>
      <c r="C3" s="114"/>
      <c r="D3" s="115">
        <v>183721</v>
      </c>
      <c r="E3" s="116"/>
      <c r="F3" s="117">
        <v>216155</v>
      </c>
      <c r="G3" s="118"/>
      <c r="H3" s="119"/>
    </row>
    <row r="4" spans="1:8">
      <c r="A4" s="120"/>
      <c r="B4" s="121"/>
      <c r="C4" s="122"/>
      <c r="D4" s="123">
        <v>114466</v>
      </c>
      <c r="E4" s="124"/>
      <c r="F4" s="125">
        <v>108827</v>
      </c>
      <c r="G4" s="126"/>
      <c r="H4" s="127"/>
    </row>
    <row r="5" spans="1:8">
      <c r="A5" s="108" t="s">
        <v>512</v>
      </c>
      <c r="B5" s="113"/>
      <c r="C5" s="114"/>
      <c r="D5" s="115">
        <v>231862</v>
      </c>
      <c r="E5" s="116"/>
      <c r="F5" s="117">
        <v>228305</v>
      </c>
      <c r="G5" s="118"/>
      <c r="H5" s="119"/>
    </row>
    <row r="6" spans="1:8">
      <c r="A6" s="120"/>
      <c r="B6" s="121"/>
      <c r="C6" s="122"/>
      <c r="D6" s="123">
        <v>67012</v>
      </c>
      <c r="E6" s="124"/>
      <c r="F6" s="125">
        <v>86611</v>
      </c>
      <c r="G6" s="126"/>
      <c r="H6" s="127"/>
    </row>
    <row r="7" spans="1:8">
      <c r="A7" s="108" t="s">
        <v>513</v>
      </c>
      <c r="B7" s="113"/>
      <c r="C7" s="114"/>
      <c r="D7" s="115">
        <v>438955</v>
      </c>
      <c r="E7" s="116"/>
      <c r="F7" s="117">
        <v>316331</v>
      </c>
      <c r="G7" s="118"/>
      <c r="H7" s="119"/>
    </row>
    <row r="8" spans="1:8">
      <c r="A8" s="120"/>
      <c r="B8" s="121"/>
      <c r="C8" s="122"/>
      <c r="D8" s="123">
        <v>182272</v>
      </c>
      <c r="E8" s="124"/>
      <c r="F8" s="125">
        <v>106387</v>
      </c>
      <c r="G8" s="126"/>
      <c r="H8" s="127"/>
    </row>
    <row r="9" spans="1:8">
      <c r="A9" s="108" t="s">
        <v>514</v>
      </c>
      <c r="B9" s="113"/>
      <c r="C9" s="114"/>
      <c r="D9" s="115">
        <v>336439</v>
      </c>
      <c r="E9" s="116"/>
      <c r="F9" s="117">
        <v>333013</v>
      </c>
      <c r="G9" s="118"/>
      <c r="H9" s="119"/>
    </row>
    <row r="10" spans="1:8">
      <c r="A10" s="120"/>
      <c r="B10" s="121"/>
      <c r="C10" s="122"/>
      <c r="D10" s="123">
        <v>159173</v>
      </c>
      <c r="E10" s="124"/>
      <c r="F10" s="125">
        <v>126732</v>
      </c>
      <c r="G10" s="126"/>
      <c r="H10" s="127"/>
    </row>
    <row r="11" spans="1:8">
      <c r="A11" s="108" t="s">
        <v>515</v>
      </c>
      <c r="B11" s="113"/>
      <c r="C11" s="114"/>
      <c r="D11" s="115">
        <v>320142</v>
      </c>
      <c r="E11" s="116"/>
      <c r="F11" s="117">
        <v>280458</v>
      </c>
      <c r="G11" s="118"/>
      <c r="H11" s="119"/>
    </row>
    <row r="12" spans="1:8">
      <c r="A12" s="120"/>
      <c r="B12" s="121"/>
      <c r="C12" s="128"/>
      <c r="D12" s="123">
        <v>166342</v>
      </c>
      <c r="E12" s="124"/>
      <c r="F12" s="125">
        <v>127286</v>
      </c>
      <c r="G12" s="126"/>
      <c r="H12" s="127"/>
    </row>
    <row r="13" spans="1:8">
      <c r="A13" s="108"/>
      <c r="B13" s="113"/>
      <c r="C13" s="129"/>
      <c r="D13" s="130">
        <v>302224</v>
      </c>
      <c r="E13" s="131"/>
      <c r="F13" s="132">
        <v>274852</v>
      </c>
      <c r="G13" s="133"/>
      <c r="H13" s="119"/>
    </row>
    <row r="14" spans="1:8">
      <c r="A14" s="120"/>
      <c r="B14" s="121"/>
      <c r="C14" s="122"/>
      <c r="D14" s="123">
        <v>137853</v>
      </c>
      <c r="E14" s="124"/>
      <c r="F14" s="125">
        <v>111169</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3.27</v>
      </c>
      <c r="C19" s="134">
        <f>ROUND(VALUE(SUBSTITUTE(実質収支比率等に係る経年分析!G$48,"▲","-")),2)</f>
        <v>2.27</v>
      </c>
      <c r="D19" s="134">
        <f>ROUND(VALUE(SUBSTITUTE(実質収支比率等に係る経年分析!H$48,"▲","-")),2)</f>
        <v>2.54</v>
      </c>
      <c r="E19" s="134">
        <f>ROUND(VALUE(SUBSTITUTE(実質収支比率等に係る経年分析!I$48,"▲","-")),2)</f>
        <v>2.4</v>
      </c>
      <c r="F19" s="134">
        <f>ROUND(VALUE(SUBSTITUTE(実質収支比率等に係る経年分析!J$48,"▲","-")),2)</f>
        <v>2.93</v>
      </c>
    </row>
    <row r="20" spans="1:11">
      <c r="A20" s="134" t="s">
        <v>43</v>
      </c>
      <c r="B20" s="134">
        <f>ROUND(VALUE(SUBSTITUTE(実質収支比率等に係る経年分析!F$47,"▲","-")),2)</f>
        <v>32.659999999999997</v>
      </c>
      <c r="C20" s="134">
        <f>ROUND(VALUE(SUBSTITUTE(実質収支比率等に係る経年分析!G$47,"▲","-")),2)</f>
        <v>36.79</v>
      </c>
      <c r="D20" s="134">
        <f>ROUND(VALUE(SUBSTITUTE(実質収支比率等に係る経年分析!H$47,"▲","-")),2)</f>
        <v>44.22</v>
      </c>
      <c r="E20" s="134">
        <f>ROUND(VALUE(SUBSTITUTE(実質収支比率等に係る経年分析!I$47,"▲","-")),2)</f>
        <v>49.17</v>
      </c>
      <c r="F20" s="134">
        <f>ROUND(VALUE(SUBSTITUTE(実質収支比率等に係る経年分析!J$47,"▲","-")),2)</f>
        <v>47.42</v>
      </c>
    </row>
    <row r="21" spans="1:11">
      <c r="A21" s="134" t="s">
        <v>44</v>
      </c>
      <c r="B21" s="134">
        <f>IF(ISNUMBER(VALUE(SUBSTITUTE(実質収支比率等に係る経年分析!F$49,"▲","-"))),ROUND(VALUE(SUBSTITUTE(実質収支比率等に係る経年分析!F$49,"▲","-")),2),NA())</f>
        <v>7.32</v>
      </c>
      <c r="C21" s="134">
        <f>IF(ISNUMBER(VALUE(SUBSTITUTE(実質収支比率等に係る経年分析!G$49,"▲","-"))),ROUND(VALUE(SUBSTITUTE(実質収支比率等に係る経年分析!G$49,"▲","-")),2),NA())</f>
        <v>5.41</v>
      </c>
      <c r="D21" s="134">
        <f>IF(ISNUMBER(VALUE(SUBSTITUTE(実質収支比率等に係る経年分析!H$49,"▲","-"))),ROUND(VALUE(SUBSTITUTE(実質収支比率等に係る経年分析!H$49,"▲","-")),2),NA())</f>
        <v>8.49</v>
      </c>
      <c r="E21" s="134">
        <f>IF(ISNUMBER(VALUE(SUBSTITUTE(実質収支比率等に係る経年分析!I$49,"▲","-"))),ROUND(VALUE(SUBSTITUTE(実質収支比率等に係る経年分析!I$49,"▲","-")),2),NA())</f>
        <v>0.82</v>
      </c>
      <c r="F21" s="134">
        <f>IF(ISNUMBER(VALUE(SUBSTITUTE(実質収支比率等に係る経年分析!J$49,"▲","-"))),ROUND(VALUE(SUBSTITUTE(実質収支比率等に係る経年分析!J$49,"▲","-")),2),NA())</f>
        <v>0.69</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農業集落排水事業及び個別排水処理事業特別会計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特別養護老人ホーム事業特別会計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町立診療所事業特別会計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0.14000000000000001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2.2400000000000002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2.5099999999999998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c r="A36" s="135" t="str">
        <f>IF(連結実質赤字比率に係る赤字・黒字の構成分析!C$34="",NA(),連結実質赤字比率に係る赤字・黒字の構成分析!C$34)</f>
        <v>簡易水道事業会計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2.4300000000000002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3.12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3.33</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383</v>
      </c>
      <c r="E42" s="136"/>
      <c r="F42" s="136"/>
      <c r="G42" s="136">
        <f>'実質公債費比率（分子）の構造'!L$52</f>
        <v>383</v>
      </c>
      <c r="H42" s="136"/>
      <c r="I42" s="136"/>
      <c r="J42" s="136">
        <f>'実質公債費比率（分子）の構造'!M$52</f>
        <v>372</v>
      </c>
      <c r="K42" s="136"/>
      <c r="L42" s="136"/>
      <c r="M42" s="136">
        <f>'実質公債費比率（分子）の構造'!N$52</f>
        <v>355</v>
      </c>
      <c r="N42" s="136"/>
      <c r="O42" s="136"/>
      <c r="P42" s="136">
        <f>'実質公債費比率（分子）の構造'!O$52</f>
        <v>350</v>
      </c>
    </row>
    <row r="43" spans="1:16">
      <c r="A43" s="136" t="s">
        <v>18</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f>'実質公債費比率（分子）の構造'!K$50</f>
        <v>11</v>
      </c>
      <c r="C44" s="136"/>
      <c r="D44" s="136"/>
      <c r="E44" s="136">
        <f>'実質公債費比率（分子）の構造'!L$50</f>
        <v>3</v>
      </c>
      <c r="F44" s="136"/>
      <c r="G44" s="136"/>
      <c r="H44" s="136">
        <f>'実質公債費比率（分子）の構造'!M$50</f>
        <v>6</v>
      </c>
      <c r="I44" s="136"/>
      <c r="J44" s="136"/>
      <c r="K44" s="136">
        <f>'実質公債費比率（分子）の構造'!N$50</f>
        <v>5</v>
      </c>
      <c r="L44" s="136"/>
      <c r="M44" s="136"/>
      <c r="N44" s="136">
        <f>'実質公債費比率（分子）の構造'!O$50</f>
        <v>5</v>
      </c>
      <c r="O44" s="136"/>
      <c r="P44" s="136"/>
    </row>
    <row r="45" spans="1:16">
      <c r="A45" s="136" t="s">
        <v>53</v>
      </c>
      <c r="B45" s="136">
        <f>'実質公債費比率（分子）の構造'!K$49</f>
        <v>32</v>
      </c>
      <c r="C45" s="136"/>
      <c r="D45" s="136"/>
      <c r="E45" s="136">
        <f>'実質公債費比率（分子）の構造'!L$49</f>
        <v>30</v>
      </c>
      <c r="F45" s="136"/>
      <c r="G45" s="136"/>
      <c r="H45" s="136">
        <f>'実質公債費比率（分子）の構造'!M$49</f>
        <v>25</v>
      </c>
      <c r="I45" s="136"/>
      <c r="J45" s="136"/>
      <c r="K45" s="136">
        <f>'実質公債費比率（分子）の構造'!N$49</f>
        <v>20</v>
      </c>
      <c r="L45" s="136"/>
      <c r="M45" s="136"/>
      <c r="N45" s="136">
        <f>'実質公債費比率（分子）の構造'!O$49</f>
        <v>11</v>
      </c>
      <c r="O45" s="136"/>
      <c r="P45" s="136"/>
    </row>
    <row r="46" spans="1:16">
      <c r="A46" s="136" t="s">
        <v>54</v>
      </c>
      <c r="B46" s="136">
        <f>'実質公債費比率（分子）の構造'!K$48</f>
        <v>30</v>
      </c>
      <c r="C46" s="136"/>
      <c r="D46" s="136"/>
      <c r="E46" s="136">
        <f>'実質公債費比率（分子）の構造'!L$48</f>
        <v>22</v>
      </c>
      <c r="F46" s="136"/>
      <c r="G46" s="136"/>
      <c r="H46" s="136">
        <f>'実質公債費比率（分子）の構造'!M$48</f>
        <v>22</v>
      </c>
      <c r="I46" s="136"/>
      <c r="J46" s="136"/>
      <c r="K46" s="136">
        <f>'実質公債費比率（分子）の構造'!N$48</f>
        <v>26</v>
      </c>
      <c r="L46" s="136"/>
      <c r="M46" s="136"/>
      <c r="N46" s="136">
        <f>'実質公債費比率（分子）の構造'!O$48</f>
        <v>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464</v>
      </c>
      <c r="C49" s="136"/>
      <c r="D49" s="136"/>
      <c r="E49" s="136">
        <f>'実質公債費比率（分子）の構造'!L$45</f>
        <v>454</v>
      </c>
      <c r="F49" s="136"/>
      <c r="G49" s="136"/>
      <c r="H49" s="136">
        <f>'実質公債費比率（分子）の構造'!M$45</f>
        <v>457</v>
      </c>
      <c r="I49" s="136"/>
      <c r="J49" s="136"/>
      <c r="K49" s="136">
        <f>'実質公債費比率（分子）の構造'!N$45</f>
        <v>444</v>
      </c>
      <c r="L49" s="136"/>
      <c r="M49" s="136"/>
      <c r="N49" s="136">
        <f>'実質公債費比率（分子）の構造'!O$45</f>
        <v>420</v>
      </c>
      <c r="O49" s="136"/>
      <c r="P49" s="136"/>
    </row>
    <row r="50" spans="1:16">
      <c r="A50" s="136" t="s">
        <v>58</v>
      </c>
      <c r="B50" s="136" t="e">
        <f>NA()</f>
        <v>#N/A</v>
      </c>
      <c r="C50" s="136">
        <f>IF(ISNUMBER('実質公債費比率（分子）の構造'!K$53),'実質公債費比率（分子）の構造'!K$53,NA())</f>
        <v>154</v>
      </c>
      <c r="D50" s="136" t="e">
        <f>NA()</f>
        <v>#N/A</v>
      </c>
      <c r="E50" s="136" t="e">
        <f>NA()</f>
        <v>#N/A</v>
      </c>
      <c r="F50" s="136">
        <f>IF(ISNUMBER('実質公債費比率（分子）の構造'!L$53),'実質公債費比率（分子）の構造'!L$53,NA())</f>
        <v>126</v>
      </c>
      <c r="G50" s="136" t="e">
        <f>NA()</f>
        <v>#N/A</v>
      </c>
      <c r="H50" s="136" t="e">
        <f>NA()</f>
        <v>#N/A</v>
      </c>
      <c r="I50" s="136">
        <f>IF(ISNUMBER('実質公債費比率（分子）の構造'!M$53),'実質公債費比率（分子）の構造'!M$53,NA())</f>
        <v>138</v>
      </c>
      <c r="J50" s="136" t="e">
        <f>NA()</f>
        <v>#N/A</v>
      </c>
      <c r="K50" s="136" t="e">
        <f>NA()</f>
        <v>#N/A</v>
      </c>
      <c r="L50" s="136">
        <f>IF(ISNUMBER('実質公債費比率（分子）の構造'!N$53),'実質公債費比率（分子）の構造'!N$53,NA())</f>
        <v>140</v>
      </c>
      <c r="M50" s="136" t="e">
        <f>NA()</f>
        <v>#N/A</v>
      </c>
      <c r="N50" s="136" t="e">
        <f>NA()</f>
        <v>#N/A</v>
      </c>
      <c r="O50" s="136">
        <f>IF(ISNUMBER('実質公債費比率（分子）の構造'!O$53),'実質公債費比率（分子）の構造'!O$53,NA())</f>
        <v>111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2769</v>
      </c>
      <c r="E56" s="135"/>
      <c r="F56" s="135"/>
      <c r="G56" s="135">
        <f>'将来負担比率（分子）の構造'!J$51</f>
        <v>2626</v>
      </c>
      <c r="H56" s="135"/>
      <c r="I56" s="135"/>
      <c r="J56" s="135">
        <f>'将来負担比率（分子）の構造'!K$51</f>
        <v>2628</v>
      </c>
      <c r="K56" s="135"/>
      <c r="L56" s="135"/>
      <c r="M56" s="135">
        <f>'将来負担比率（分子）の構造'!L$51</f>
        <v>2613</v>
      </c>
      <c r="N56" s="135"/>
      <c r="O56" s="135"/>
      <c r="P56" s="135">
        <f>'将来負担比率（分子）の構造'!M$51</f>
        <v>2695</v>
      </c>
    </row>
    <row r="57" spans="1:16">
      <c r="A57" s="135" t="s">
        <v>35</v>
      </c>
      <c r="B57" s="135"/>
      <c r="C57" s="135"/>
      <c r="D57" s="135">
        <f>'将来負担比率（分子）の構造'!I$50</f>
        <v>607</v>
      </c>
      <c r="E57" s="135"/>
      <c r="F57" s="135"/>
      <c r="G57" s="135">
        <f>'将来負担比率（分子）の構造'!J$50</f>
        <v>670</v>
      </c>
      <c r="H57" s="135"/>
      <c r="I57" s="135"/>
      <c r="J57" s="135">
        <f>'将来負担比率（分子）の構造'!K$50</f>
        <v>673</v>
      </c>
      <c r="K57" s="135"/>
      <c r="L57" s="135"/>
      <c r="M57" s="135">
        <f>'将来負担比率（分子）の構造'!L$50</f>
        <v>669</v>
      </c>
      <c r="N57" s="135"/>
      <c r="O57" s="135"/>
      <c r="P57" s="135">
        <f>'将来負担比率（分子）の構造'!M$50</f>
        <v>631</v>
      </c>
    </row>
    <row r="58" spans="1:16">
      <c r="A58" s="135" t="s">
        <v>34</v>
      </c>
      <c r="B58" s="135"/>
      <c r="C58" s="135"/>
      <c r="D58" s="135">
        <f>'将来負担比率（分子）の構造'!I$49</f>
        <v>971</v>
      </c>
      <c r="E58" s="135"/>
      <c r="F58" s="135"/>
      <c r="G58" s="135">
        <f>'将来負担比率（分子）の構造'!J$49</f>
        <v>1155</v>
      </c>
      <c r="H58" s="135"/>
      <c r="I58" s="135"/>
      <c r="J58" s="135">
        <f>'将来負担比率（分子）の構造'!K$49</f>
        <v>1282</v>
      </c>
      <c r="K58" s="135"/>
      <c r="L58" s="135"/>
      <c r="M58" s="135">
        <f>'将来負担比率（分子）の構造'!L$49</f>
        <v>1279</v>
      </c>
      <c r="N58" s="135"/>
      <c r="O58" s="135"/>
      <c r="P58" s="135">
        <f>'将来負担比率（分子）の構造'!M$49</f>
        <v>1547</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80</v>
      </c>
      <c r="C61" s="135"/>
      <c r="D61" s="135"/>
      <c r="E61" s="135">
        <f>'将来負担比率（分子）の構造'!J$46</f>
        <v>72</v>
      </c>
      <c r="F61" s="135"/>
      <c r="G61" s="135"/>
      <c r="H61" s="135">
        <f>'将来負担比率（分子）の構造'!K$46</f>
        <v>54</v>
      </c>
      <c r="I61" s="135"/>
      <c r="J61" s="135"/>
      <c r="K61" s="135">
        <f>'将来負担比率（分子）の構造'!L$46</f>
        <v>46</v>
      </c>
      <c r="L61" s="135"/>
      <c r="M61" s="135"/>
      <c r="N61" s="135">
        <f>'将来負担比率（分子）の構造'!M$46</f>
        <v>39</v>
      </c>
      <c r="O61" s="135"/>
      <c r="P61" s="135"/>
    </row>
    <row r="62" spans="1:16">
      <c r="A62" s="135" t="s">
        <v>29</v>
      </c>
      <c r="B62" s="135">
        <f>'将来負担比率（分子）の構造'!I$45</f>
        <v>413</v>
      </c>
      <c r="C62" s="135"/>
      <c r="D62" s="135"/>
      <c r="E62" s="135">
        <f>'将来負担比率（分子）の構造'!J$45</f>
        <v>411</v>
      </c>
      <c r="F62" s="135"/>
      <c r="G62" s="135"/>
      <c r="H62" s="135">
        <f>'将来負担比率（分子）の構造'!K$45</f>
        <v>404</v>
      </c>
      <c r="I62" s="135"/>
      <c r="J62" s="135"/>
      <c r="K62" s="135">
        <f>'将来負担比率（分子）の構造'!L$45</f>
        <v>385</v>
      </c>
      <c r="L62" s="135"/>
      <c r="M62" s="135"/>
      <c r="N62" s="135">
        <f>'将来負担比率（分子）の構造'!M$45</f>
        <v>337</v>
      </c>
      <c r="O62" s="135"/>
      <c r="P62" s="135"/>
    </row>
    <row r="63" spans="1:16">
      <c r="A63" s="135" t="s">
        <v>28</v>
      </c>
      <c r="B63" s="135">
        <f>'将来負担比率（分子）の構造'!I$44</f>
        <v>108</v>
      </c>
      <c r="C63" s="135"/>
      <c r="D63" s="135"/>
      <c r="E63" s="135">
        <f>'将来負担比率（分子）の構造'!J$44</f>
        <v>89</v>
      </c>
      <c r="F63" s="135"/>
      <c r="G63" s="135"/>
      <c r="H63" s="135">
        <f>'将来負担比率（分子）の構造'!K$44</f>
        <v>66</v>
      </c>
      <c r="I63" s="135"/>
      <c r="J63" s="135"/>
      <c r="K63" s="135">
        <f>'将来負担比率（分子）の構造'!L$44</f>
        <v>47</v>
      </c>
      <c r="L63" s="135"/>
      <c r="M63" s="135"/>
      <c r="N63" s="135">
        <f>'将来負担比率（分子）の構造'!M$44</f>
        <v>37</v>
      </c>
      <c r="O63" s="135"/>
      <c r="P63" s="135"/>
    </row>
    <row r="64" spans="1:16">
      <c r="A64" s="135" t="s">
        <v>27</v>
      </c>
      <c r="B64" s="135">
        <f>'将来負担比率（分子）の構造'!I$43</f>
        <v>384</v>
      </c>
      <c r="C64" s="135"/>
      <c r="D64" s="135"/>
      <c r="E64" s="135">
        <f>'将来負担比率（分子）の構造'!J$43</f>
        <v>434</v>
      </c>
      <c r="F64" s="135"/>
      <c r="G64" s="135"/>
      <c r="H64" s="135">
        <f>'将来負担比率（分子）の構造'!K$43</f>
        <v>470</v>
      </c>
      <c r="I64" s="135"/>
      <c r="J64" s="135"/>
      <c r="K64" s="135">
        <f>'将来負担比率（分子）の構造'!L$43</f>
        <v>409</v>
      </c>
      <c r="L64" s="135"/>
      <c r="M64" s="135"/>
      <c r="N64" s="135">
        <f>'将来負担比率（分子）の構造'!M$43</f>
        <v>419</v>
      </c>
      <c r="O64" s="135"/>
      <c r="P64" s="135"/>
    </row>
    <row r="65" spans="1:16">
      <c r="A65" s="135" t="s">
        <v>26</v>
      </c>
      <c r="B65" s="135">
        <f>'将来負担比率（分子）の構造'!I$42</f>
        <v>15</v>
      </c>
      <c r="C65" s="135"/>
      <c r="D65" s="135"/>
      <c r="E65" s="135">
        <f>'将来負担比率（分子）の構造'!J$42</f>
        <v>15</v>
      </c>
      <c r="F65" s="135"/>
      <c r="G65" s="135"/>
      <c r="H65" s="135">
        <f>'将来負担比率（分子）の構造'!K$42</f>
        <v>12</v>
      </c>
      <c r="I65" s="135"/>
      <c r="J65" s="135"/>
      <c r="K65" s="135">
        <f>'将来負担比率（分子）の構造'!L$42</f>
        <v>9</v>
      </c>
      <c r="L65" s="135"/>
      <c r="M65" s="135"/>
      <c r="N65" s="135">
        <f>'将来負担比率（分子）の構造'!M$42</f>
        <v>6</v>
      </c>
      <c r="O65" s="135"/>
      <c r="P65" s="135"/>
    </row>
    <row r="66" spans="1:16">
      <c r="A66" s="135" t="s">
        <v>25</v>
      </c>
      <c r="B66" s="135">
        <f>'将来負担比率（分子）の構造'!I$41</f>
        <v>3942</v>
      </c>
      <c r="C66" s="135"/>
      <c r="D66" s="135"/>
      <c r="E66" s="135">
        <f>'将来負担比率（分子）の構造'!J$41</f>
        <v>3795</v>
      </c>
      <c r="F66" s="135"/>
      <c r="G66" s="135"/>
      <c r="H66" s="135">
        <f>'将来負担比率（分子）の構造'!K$41</f>
        <v>3790</v>
      </c>
      <c r="I66" s="135"/>
      <c r="J66" s="135"/>
      <c r="K66" s="135">
        <f>'将来負担比率（分子）の構造'!L$41</f>
        <v>3783</v>
      </c>
      <c r="L66" s="135"/>
      <c r="M66" s="135"/>
      <c r="N66" s="135">
        <f>'将来負担比率（分子）の構造'!M$41</f>
        <v>3855</v>
      </c>
      <c r="O66" s="135"/>
      <c r="P66" s="135"/>
    </row>
    <row r="67" spans="1:16">
      <c r="A67" s="135" t="s">
        <v>62</v>
      </c>
      <c r="B67" s="135" t="e">
        <f>NA()</f>
        <v>#N/A</v>
      </c>
      <c r="C67" s="135">
        <f>IF(ISNUMBER('将来負担比率（分子）の構造'!I$52), IF('将来負担比率（分子）の構造'!I$52 &lt; 0, 0, '将来負担比率（分子）の構造'!I$52), NA())</f>
        <v>594</v>
      </c>
      <c r="D67" s="135" t="e">
        <f>NA()</f>
        <v>#N/A</v>
      </c>
      <c r="E67" s="135" t="e">
        <f>NA()</f>
        <v>#N/A</v>
      </c>
      <c r="F67" s="135">
        <f>IF(ISNUMBER('将来負担比率（分子）の構造'!J$52), IF('将来負担比率（分子）の構造'!J$52 &lt; 0, 0, '将来負担比率（分子）の構造'!J$52), NA())</f>
        <v>364</v>
      </c>
      <c r="G67" s="135" t="e">
        <f>NA()</f>
        <v>#N/A</v>
      </c>
      <c r="H67" s="135" t="e">
        <f>NA()</f>
        <v>#N/A</v>
      </c>
      <c r="I67" s="135">
        <f>IF(ISNUMBER('将来負担比率（分子）の構造'!K$52), IF('将来負担比率（分子）の構造'!K$52 &lt; 0, 0, '将来負担比率（分子）の構造'!K$52), NA())</f>
        <v>213</v>
      </c>
      <c r="J67" s="135" t="e">
        <f>NA()</f>
        <v>#N/A</v>
      </c>
      <c r="K67" s="135" t="e">
        <f>NA()</f>
        <v>#N/A</v>
      </c>
      <c r="L67" s="135">
        <f>IF(ISNUMBER('将来負担比率（分子）の構造'!L$52), IF('将来負担比率（分子）の構造'!L$52 &lt; 0, 0, '将来負担比率（分子）の構造'!L$52), NA())</f>
        <v>117</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204</v>
      </c>
      <c r="C5" s="674"/>
      <c r="D5" s="674"/>
      <c r="E5" s="674"/>
      <c r="F5" s="674"/>
      <c r="G5" s="674"/>
      <c r="H5" s="674"/>
      <c r="I5" s="674"/>
      <c r="J5" s="674"/>
      <c r="K5" s="674"/>
      <c r="L5" s="674"/>
      <c r="M5" s="674"/>
      <c r="N5" s="674"/>
      <c r="O5" s="674"/>
      <c r="P5" s="674"/>
      <c r="Q5" s="675"/>
      <c r="R5" s="638">
        <v>163682</v>
      </c>
      <c r="S5" s="639"/>
      <c r="T5" s="639"/>
      <c r="U5" s="639"/>
      <c r="V5" s="639"/>
      <c r="W5" s="639"/>
      <c r="X5" s="639"/>
      <c r="Y5" s="686"/>
      <c r="Z5" s="699">
        <v>4.5999999999999996</v>
      </c>
      <c r="AA5" s="699"/>
      <c r="AB5" s="699"/>
      <c r="AC5" s="699"/>
      <c r="AD5" s="700">
        <v>163682</v>
      </c>
      <c r="AE5" s="700"/>
      <c r="AF5" s="700"/>
      <c r="AG5" s="700"/>
      <c r="AH5" s="700"/>
      <c r="AI5" s="700"/>
      <c r="AJ5" s="700"/>
      <c r="AK5" s="700"/>
      <c r="AL5" s="687">
        <v>9.3000000000000007</v>
      </c>
      <c r="AM5" s="656"/>
      <c r="AN5" s="656"/>
      <c r="AO5" s="688"/>
      <c r="AP5" s="673" t="s">
        <v>205</v>
      </c>
      <c r="AQ5" s="674"/>
      <c r="AR5" s="674"/>
      <c r="AS5" s="674"/>
      <c r="AT5" s="674"/>
      <c r="AU5" s="674"/>
      <c r="AV5" s="674"/>
      <c r="AW5" s="674"/>
      <c r="AX5" s="674"/>
      <c r="AY5" s="674"/>
      <c r="AZ5" s="674"/>
      <c r="BA5" s="674"/>
      <c r="BB5" s="674"/>
      <c r="BC5" s="674"/>
      <c r="BD5" s="674"/>
      <c r="BE5" s="674"/>
      <c r="BF5" s="675"/>
      <c r="BG5" s="588">
        <v>157420</v>
      </c>
      <c r="BH5" s="589"/>
      <c r="BI5" s="589"/>
      <c r="BJ5" s="589"/>
      <c r="BK5" s="589"/>
      <c r="BL5" s="589"/>
      <c r="BM5" s="589"/>
      <c r="BN5" s="590"/>
      <c r="BO5" s="641">
        <v>96.2</v>
      </c>
      <c r="BP5" s="641"/>
      <c r="BQ5" s="641"/>
      <c r="BR5" s="641"/>
      <c r="BS5" s="642">
        <v>1343</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40391</v>
      </c>
      <c r="S6" s="589"/>
      <c r="T6" s="589"/>
      <c r="U6" s="589"/>
      <c r="V6" s="589"/>
      <c r="W6" s="589"/>
      <c r="X6" s="589"/>
      <c r="Y6" s="590"/>
      <c r="Z6" s="641">
        <v>1.1000000000000001</v>
      </c>
      <c r="AA6" s="641"/>
      <c r="AB6" s="641"/>
      <c r="AC6" s="641"/>
      <c r="AD6" s="642">
        <v>40391</v>
      </c>
      <c r="AE6" s="642"/>
      <c r="AF6" s="642"/>
      <c r="AG6" s="642"/>
      <c r="AH6" s="642"/>
      <c r="AI6" s="642"/>
      <c r="AJ6" s="642"/>
      <c r="AK6" s="642"/>
      <c r="AL6" s="611">
        <v>2.2999999999999998</v>
      </c>
      <c r="AM6" s="643"/>
      <c r="AN6" s="643"/>
      <c r="AO6" s="644"/>
      <c r="AP6" s="585" t="s">
        <v>210</v>
      </c>
      <c r="AQ6" s="586"/>
      <c r="AR6" s="586"/>
      <c r="AS6" s="586"/>
      <c r="AT6" s="586"/>
      <c r="AU6" s="586"/>
      <c r="AV6" s="586"/>
      <c r="AW6" s="586"/>
      <c r="AX6" s="586"/>
      <c r="AY6" s="586"/>
      <c r="AZ6" s="586"/>
      <c r="BA6" s="586"/>
      <c r="BB6" s="586"/>
      <c r="BC6" s="586"/>
      <c r="BD6" s="586"/>
      <c r="BE6" s="586"/>
      <c r="BF6" s="587"/>
      <c r="BG6" s="588">
        <v>157420</v>
      </c>
      <c r="BH6" s="589"/>
      <c r="BI6" s="589"/>
      <c r="BJ6" s="589"/>
      <c r="BK6" s="589"/>
      <c r="BL6" s="589"/>
      <c r="BM6" s="589"/>
      <c r="BN6" s="590"/>
      <c r="BO6" s="641">
        <v>96.2</v>
      </c>
      <c r="BP6" s="641"/>
      <c r="BQ6" s="641"/>
      <c r="BR6" s="641"/>
      <c r="BS6" s="642">
        <v>1343</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57597</v>
      </c>
      <c r="CS6" s="589"/>
      <c r="CT6" s="589"/>
      <c r="CU6" s="589"/>
      <c r="CV6" s="589"/>
      <c r="CW6" s="589"/>
      <c r="CX6" s="589"/>
      <c r="CY6" s="590"/>
      <c r="CZ6" s="641">
        <v>1.6</v>
      </c>
      <c r="DA6" s="641"/>
      <c r="DB6" s="641"/>
      <c r="DC6" s="641"/>
      <c r="DD6" s="594">
        <v>2862</v>
      </c>
      <c r="DE6" s="589"/>
      <c r="DF6" s="589"/>
      <c r="DG6" s="589"/>
      <c r="DH6" s="589"/>
      <c r="DI6" s="589"/>
      <c r="DJ6" s="589"/>
      <c r="DK6" s="589"/>
      <c r="DL6" s="589"/>
      <c r="DM6" s="589"/>
      <c r="DN6" s="589"/>
      <c r="DO6" s="589"/>
      <c r="DP6" s="590"/>
      <c r="DQ6" s="594">
        <v>57597</v>
      </c>
      <c r="DR6" s="589"/>
      <c r="DS6" s="589"/>
      <c r="DT6" s="589"/>
      <c r="DU6" s="589"/>
      <c r="DV6" s="589"/>
      <c r="DW6" s="589"/>
      <c r="DX6" s="589"/>
      <c r="DY6" s="589"/>
      <c r="DZ6" s="589"/>
      <c r="EA6" s="589"/>
      <c r="EB6" s="589"/>
      <c r="EC6" s="620"/>
    </row>
    <row r="7" spans="2:143" ht="11.25" customHeight="1">
      <c r="B7" s="585" t="s">
        <v>212</v>
      </c>
      <c r="C7" s="586"/>
      <c r="D7" s="586"/>
      <c r="E7" s="586"/>
      <c r="F7" s="586"/>
      <c r="G7" s="586"/>
      <c r="H7" s="586"/>
      <c r="I7" s="586"/>
      <c r="J7" s="586"/>
      <c r="K7" s="586"/>
      <c r="L7" s="586"/>
      <c r="M7" s="586"/>
      <c r="N7" s="586"/>
      <c r="O7" s="586"/>
      <c r="P7" s="586"/>
      <c r="Q7" s="587"/>
      <c r="R7" s="588">
        <v>273</v>
      </c>
      <c r="S7" s="589"/>
      <c r="T7" s="589"/>
      <c r="U7" s="589"/>
      <c r="V7" s="589"/>
      <c r="W7" s="589"/>
      <c r="X7" s="589"/>
      <c r="Y7" s="590"/>
      <c r="Z7" s="641">
        <v>0</v>
      </c>
      <c r="AA7" s="641"/>
      <c r="AB7" s="641"/>
      <c r="AC7" s="641"/>
      <c r="AD7" s="642">
        <v>273</v>
      </c>
      <c r="AE7" s="642"/>
      <c r="AF7" s="642"/>
      <c r="AG7" s="642"/>
      <c r="AH7" s="642"/>
      <c r="AI7" s="642"/>
      <c r="AJ7" s="642"/>
      <c r="AK7" s="642"/>
      <c r="AL7" s="611">
        <v>0</v>
      </c>
      <c r="AM7" s="643"/>
      <c r="AN7" s="643"/>
      <c r="AO7" s="644"/>
      <c r="AP7" s="585" t="s">
        <v>213</v>
      </c>
      <c r="AQ7" s="586"/>
      <c r="AR7" s="586"/>
      <c r="AS7" s="586"/>
      <c r="AT7" s="586"/>
      <c r="AU7" s="586"/>
      <c r="AV7" s="586"/>
      <c r="AW7" s="586"/>
      <c r="AX7" s="586"/>
      <c r="AY7" s="586"/>
      <c r="AZ7" s="586"/>
      <c r="BA7" s="586"/>
      <c r="BB7" s="586"/>
      <c r="BC7" s="586"/>
      <c r="BD7" s="586"/>
      <c r="BE7" s="586"/>
      <c r="BF7" s="587"/>
      <c r="BG7" s="588">
        <v>65741</v>
      </c>
      <c r="BH7" s="589"/>
      <c r="BI7" s="589"/>
      <c r="BJ7" s="589"/>
      <c r="BK7" s="589"/>
      <c r="BL7" s="589"/>
      <c r="BM7" s="589"/>
      <c r="BN7" s="590"/>
      <c r="BO7" s="641">
        <v>40.200000000000003</v>
      </c>
      <c r="BP7" s="641"/>
      <c r="BQ7" s="641"/>
      <c r="BR7" s="641"/>
      <c r="BS7" s="642">
        <v>1343</v>
      </c>
      <c r="BT7" s="642"/>
      <c r="BU7" s="642"/>
      <c r="BV7" s="642"/>
      <c r="BW7" s="642"/>
      <c r="BX7" s="642"/>
      <c r="BY7" s="642"/>
      <c r="BZ7" s="642"/>
      <c r="CA7" s="642"/>
      <c r="CB7" s="678"/>
      <c r="CD7" s="621" t="s">
        <v>214</v>
      </c>
      <c r="CE7" s="618"/>
      <c r="CF7" s="618"/>
      <c r="CG7" s="618"/>
      <c r="CH7" s="618"/>
      <c r="CI7" s="618"/>
      <c r="CJ7" s="618"/>
      <c r="CK7" s="618"/>
      <c r="CL7" s="618"/>
      <c r="CM7" s="618"/>
      <c r="CN7" s="618"/>
      <c r="CO7" s="618"/>
      <c r="CP7" s="618"/>
      <c r="CQ7" s="619"/>
      <c r="CR7" s="588">
        <v>930009</v>
      </c>
      <c r="CS7" s="589"/>
      <c r="CT7" s="589"/>
      <c r="CU7" s="589"/>
      <c r="CV7" s="589"/>
      <c r="CW7" s="589"/>
      <c r="CX7" s="589"/>
      <c r="CY7" s="590"/>
      <c r="CZ7" s="641">
        <v>26.5</v>
      </c>
      <c r="DA7" s="641"/>
      <c r="DB7" s="641"/>
      <c r="DC7" s="641"/>
      <c r="DD7" s="594">
        <v>97973</v>
      </c>
      <c r="DE7" s="589"/>
      <c r="DF7" s="589"/>
      <c r="DG7" s="589"/>
      <c r="DH7" s="589"/>
      <c r="DI7" s="589"/>
      <c r="DJ7" s="589"/>
      <c r="DK7" s="589"/>
      <c r="DL7" s="589"/>
      <c r="DM7" s="589"/>
      <c r="DN7" s="589"/>
      <c r="DO7" s="589"/>
      <c r="DP7" s="590"/>
      <c r="DQ7" s="594">
        <v>802664</v>
      </c>
      <c r="DR7" s="589"/>
      <c r="DS7" s="589"/>
      <c r="DT7" s="589"/>
      <c r="DU7" s="589"/>
      <c r="DV7" s="589"/>
      <c r="DW7" s="589"/>
      <c r="DX7" s="589"/>
      <c r="DY7" s="589"/>
      <c r="DZ7" s="589"/>
      <c r="EA7" s="589"/>
      <c r="EB7" s="589"/>
      <c r="EC7" s="620"/>
    </row>
    <row r="8" spans="2:143" ht="11.25" customHeight="1">
      <c r="B8" s="585" t="s">
        <v>215</v>
      </c>
      <c r="C8" s="586"/>
      <c r="D8" s="586"/>
      <c r="E8" s="586"/>
      <c r="F8" s="586"/>
      <c r="G8" s="586"/>
      <c r="H8" s="586"/>
      <c r="I8" s="586"/>
      <c r="J8" s="586"/>
      <c r="K8" s="586"/>
      <c r="L8" s="586"/>
      <c r="M8" s="586"/>
      <c r="N8" s="586"/>
      <c r="O8" s="586"/>
      <c r="P8" s="586"/>
      <c r="Q8" s="587"/>
      <c r="R8" s="588">
        <v>553</v>
      </c>
      <c r="S8" s="589"/>
      <c r="T8" s="589"/>
      <c r="U8" s="589"/>
      <c r="V8" s="589"/>
      <c r="W8" s="589"/>
      <c r="X8" s="589"/>
      <c r="Y8" s="590"/>
      <c r="Z8" s="641">
        <v>0</v>
      </c>
      <c r="AA8" s="641"/>
      <c r="AB8" s="641"/>
      <c r="AC8" s="641"/>
      <c r="AD8" s="642">
        <v>553</v>
      </c>
      <c r="AE8" s="642"/>
      <c r="AF8" s="642"/>
      <c r="AG8" s="642"/>
      <c r="AH8" s="642"/>
      <c r="AI8" s="642"/>
      <c r="AJ8" s="642"/>
      <c r="AK8" s="642"/>
      <c r="AL8" s="611">
        <v>0</v>
      </c>
      <c r="AM8" s="643"/>
      <c r="AN8" s="643"/>
      <c r="AO8" s="644"/>
      <c r="AP8" s="585" t="s">
        <v>216</v>
      </c>
      <c r="AQ8" s="586"/>
      <c r="AR8" s="586"/>
      <c r="AS8" s="586"/>
      <c r="AT8" s="586"/>
      <c r="AU8" s="586"/>
      <c r="AV8" s="586"/>
      <c r="AW8" s="586"/>
      <c r="AX8" s="586"/>
      <c r="AY8" s="586"/>
      <c r="AZ8" s="586"/>
      <c r="BA8" s="586"/>
      <c r="BB8" s="586"/>
      <c r="BC8" s="586"/>
      <c r="BD8" s="586"/>
      <c r="BE8" s="586"/>
      <c r="BF8" s="587"/>
      <c r="BG8" s="588">
        <v>3165</v>
      </c>
      <c r="BH8" s="589"/>
      <c r="BI8" s="589"/>
      <c r="BJ8" s="589"/>
      <c r="BK8" s="589"/>
      <c r="BL8" s="589"/>
      <c r="BM8" s="589"/>
      <c r="BN8" s="590"/>
      <c r="BO8" s="641">
        <v>1.9</v>
      </c>
      <c r="BP8" s="641"/>
      <c r="BQ8" s="641"/>
      <c r="BR8" s="641"/>
      <c r="BS8" s="594" t="s">
        <v>108</v>
      </c>
      <c r="BT8" s="589"/>
      <c r="BU8" s="589"/>
      <c r="BV8" s="589"/>
      <c r="BW8" s="589"/>
      <c r="BX8" s="589"/>
      <c r="BY8" s="589"/>
      <c r="BZ8" s="589"/>
      <c r="CA8" s="589"/>
      <c r="CB8" s="620"/>
      <c r="CD8" s="621" t="s">
        <v>217</v>
      </c>
      <c r="CE8" s="618"/>
      <c r="CF8" s="618"/>
      <c r="CG8" s="618"/>
      <c r="CH8" s="618"/>
      <c r="CI8" s="618"/>
      <c r="CJ8" s="618"/>
      <c r="CK8" s="618"/>
      <c r="CL8" s="618"/>
      <c r="CM8" s="618"/>
      <c r="CN8" s="618"/>
      <c r="CO8" s="618"/>
      <c r="CP8" s="618"/>
      <c r="CQ8" s="619"/>
      <c r="CR8" s="588">
        <v>389518</v>
      </c>
      <c r="CS8" s="589"/>
      <c r="CT8" s="589"/>
      <c r="CU8" s="589"/>
      <c r="CV8" s="589"/>
      <c r="CW8" s="589"/>
      <c r="CX8" s="589"/>
      <c r="CY8" s="590"/>
      <c r="CZ8" s="641">
        <v>11.1</v>
      </c>
      <c r="DA8" s="641"/>
      <c r="DB8" s="641"/>
      <c r="DC8" s="641"/>
      <c r="DD8" s="594">
        <v>35503</v>
      </c>
      <c r="DE8" s="589"/>
      <c r="DF8" s="589"/>
      <c r="DG8" s="589"/>
      <c r="DH8" s="589"/>
      <c r="DI8" s="589"/>
      <c r="DJ8" s="589"/>
      <c r="DK8" s="589"/>
      <c r="DL8" s="589"/>
      <c r="DM8" s="589"/>
      <c r="DN8" s="589"/>
      <c r="DO8" s="589"/>
      <c r="DP8" s="590"/>
      <c r="DQ8" s="594">
        <v>216851</v>
      </c>
      <c r="DR8" s="589"/>
      <c r="DS8" s="589"/>
      <c r="DT8" s="589"/>
      <c r="DU8" s="589"/>
      <c r="DV8" s="589"/>
      <c r="DW8" s="589"/>
      <c r="DX8" s="589"/>
      <c r="DY8" s="589"/>
      <c r="DZ8" s="589"/>
      <c r="EA8" s="589"/>
      <c r="EB8" s="589"/>
      <c r="EC8" s="620"/>
    </row>
    <row r="9" spans="2:143" ht="11.25" customHeight="1">
      <c r="B9" s="585" t="s">
        <v>218</v>
      </c>
      <c r="C9" s="586"/>
      <c r="D9" s="586"/>
      <c r="E9" s="586"/>
      <c r="F9" s="586"/>
      <c r="G9" s="586"/>
      <c r="H9" s="586"/>
      <c r="I9" s="586"/>
      <c r="J9" s="586"/>
      <c r="K9" s="586"/>
      <c r="L9" s="586"/>
      <c r="M9" s="586"/>
      <c r="N9" s="586"/>
      <c r="O9" s="586"/>
      <c r="P9" s="586"/>
      <c r="Q9" s="587"/>
      <c r="R9" s="588">
        <v>463</v>
      </c>
      <c r="S9" s="589"/>
      <c r="T9" s="589"/>
      <c r="U9" s="589"/>
      <c r="V9" s="589"/>
      <c r="W9" s="589"/>
      <c r="X9" s="589"/>
      <c r="Y9" s="590"/>
      <c r="Z9" s="641">
        <v>0</v>
      </c>
      <c r="AA9" s="641"/>
      <c r="AB9" s="641"/>
      <c r="AC9" s="641"/>
      <c r="AD9" s="642">
        <v>463</v>
      </c>
      <c r="AE9" s="642"/>
      <c r="AF9" s="642"/>
      <c r="AG9" s="642"/>
      <c r="AH9" s="642"/>
      <c r="AI9" s="642"/>
      <c r="AJ9" s="642"/>
      <c r="AK9" s="642"/>
      <c r="AL9" s="611">
        <v>0</v>
      </c>
      <c r="AM9" s="643"/>
      <c r="AN9" s="643"/>
      <c r="AO9" s="644"/>
      <c r="AP9" s="585" t="s">
        <v>219</v>
      </c>
      <c r="AQ9" s="586"/>
      <c r="AR9" s="586"/>
      <c r="AS9" s="586"/>
      <c r="AT9" s="586"/>
      <c r="AU9" s="586"/>
      <c r="AV9" s="586"/>
      <c r="AW9" s="586"/>
      <c r="AX9" s="586"/>
      <c r="AY9" s="586"/>
      <c r="AZ9" s="586"/>
      <c r="BA9" s="586"/>
      <c r="BB9" s="586"/>
      <c r="BC9" s="586"/>
      <c r="BD9" s="586"/>
      <c r="BE9" s="586"/>
      <c r="BF9" s="587"/>
      <c r="BG9" s="588">
        <v>54608</v>
      </c>
      <c r="BH9" s="589"/>
      <c r="BI9" s="589"/>
      <c r="BJ9" s="589"/>
      <c r="BK9" s="589"/>
      <c r="BL9" s="589"/>
      <c r="BM9" s="589"/>
      <c r="BN9" s="590"/>
      <c r="BO9" s="641">
        <v>33.4</v>
      </c>
      <c r="BP9" s="641"/>
      <c r="BQ9" s="641"/>
      <c r="BR9" s="641"/>
      <c r="BS9" s="594" t="s">
        <v>108</v>
      </c>
      <c r="BT9" s="589"/>
      <c r="BU9" s="589"/>
      <c r="BV9" s="589"/>
      <c r="BW9" s="589"/>
      <c r="BX9" s="589"/>
      <c r="BY9" s="589"/>
      <c r="BZ9" s="589"/>
      <c r="CA9" s="589"/>
      <c r="CB9" s="620"/>
      <c r="CD9" s="621" t="s">
        <v>220</v>
      </c>
      <c r="CE9" s="618"/>
      <c r="CF9" s="618"/>
      <c r="CG9" s="618"/>
      <c r="CH9" s="618"/>
      <c r="CI9" s="618"/>
      <c r="CJ9" s="618"/>
      <c r="CK9" s="618"/>
      <c r="CL9" s="618"/>
      <c r="CM9" s="618"/>
      <c r="CN9" s="618"/>
      <c r="CO9" s="618"/>
      <c r="CP9" s="618"/>
      <c r="CQ9" s="619"/>
      <c r="CR9" s="588">
        <v>210764</v>
      </c>
      <c r="CS9" s="589"/>
      <c r="CT9" s="589"/>
      <c r="CU9" s="589"/>
      <c r="CV9" s="589"/>
      <c r="CW9" s="589"/>
      <c r="CX9" s="589"/>
      <c r="CY9" s="590"/>
      <c r="CZ9" s="641">
        <v>6</v>
      </c>
      <c r="DA9" s="641"/>
      <c r="DB9" s="641"/>
      <c r="DC9" s="641"/>
      <c r="DD9" s="594">
        <v>2830</v>
      </c>
      <c r="DE9" s="589"/>
      <c r="DF9" s="589"/>
      <c r="DG9" s="589"/>
      <c r="DH9" s="589"/>
      <c r="DI9" s="589"/>
      <c r="DJ9" s="589"/>
      <c r="DK9" s="589"/>
      <c r="DL9" s="589"/>
      <c r="DM9" s="589"/>
      <c r="DN9" s="589"/>
      <c r="DO9" s="589"/>
      <c r="DP9" s="590"/>
      <c r="DQ9" s="594">
        <v>113406</v>
      </c>
      <c r="DR9" s="589"/>
      <c r="DS9" s="589"/>
      <c r="DT9" s="589"/>
      <c r="DU9" s="589"/>
      <c r="DV9" s="589"/>
      <c r="DW9" s="589"/>
      <c r="DX9" s="589"/>
      <c r="DY9" s="589"/>
      <c r="DZ9" s="589"/>
      <c r="EA9" s="589"/>
      <c r="EB9" s="589"/>
      <c r="EC9" s="620"/>
    </row>
    <row r="10" spans="2:143" ht="11.25" customHeight="1">
      <c r="B10" s="585" t="s">
        <v>221</v>
      </c>
      <c r="C10" s="586"/>
      <c r="D10" s="586"/>
      <c r="E10" s="586"/>
      <c r="F10" s="586"/>
      <c r="G10" s="586"/>
      <c r="H10" s="586"/>
      <c r="I10" s="586"/>
      <c r="J10" s="586"/>
      <c r="K10" s="586"/>
      <c r="L10" s="586"/>
      <c r="M10" s="586"/>
      <c r="N10" s="586"/>
      <c r="O10" s="586"/>
      <c r="P10" s="586"/>
      <c r="Q10" s="587"/>
      <c r="R10" s="588">
        <v>43576</v>
      </c>
      <c r="S10" s="589"/>
      <c r="T10" s="589"/>
      <c r="U10" s="589"/>
      <c r="V10" s="589"/>
      <c r="W10" s="589"/>
      <c r="X10" s="589"/>
      <c r="Y10" s="590"/>
      <c r="Z10" s="641">
        <v>1.2</v>
      </c>
      <c r="AA10" s="641"/>
      <c r="AB10" s="641"/>
      <c r="AC10" s="641"/>
      <c r="AD10" s="642">
        <v>43576</v>
      </c>
      <c r="AE10" s="642"/>
      <c r="AF10" s="642"/>
      <c r="AG10" s="642"/>
      <c r="AH10" s="642"/>
      <c r="AI10" s="642"/>
      <c r="AJ10" s="642"/>
      <c r="AK10" s="642"/>
      <c r="AL10" s="611">
        <v>2.5</v>
      </c>
      <c r="AM10" s="643"/>
      <c r="AN10" s="643"/>
      <c r="AO10" s="644"/>
      <c r="AP10" s="585" t="s">
        <v>222</v>
      </c>
      <c r="AQ10" s="586"/>
      <c r="AR10" s="586"/>
      <c r="AS10" s="586"/>
      <c r="AT10" s="586"/>
      <c r="AU10" s="586"/>
      <c r="AV10" s="586"/>
      <c r="AW10" s="586"/>
      <c r="AX10" s="586"/>
      <c r="AY10" s="586"/>
      <c r="AZ10" s="586"/>
      <c r="BA10" s="586"/>
      <c r="BB10" s="586"/>
      <c r="BC10" s="586"/>
      <c r="BD10" s="586"/>
      <c r="BE10" s="586"/>
      <c r="BF10" s="587"/>
      <c r="BG10" s="588">
        <v>4645</v>
      </c>
      <c r="BH10" s="589"/>
      <c r="BI10" s="589"/>
      <c r="BJ10" s="589"/>
      <c r="BK10" s="589"/>
      <c r="BL10" s="589"/>
      <c r="BM10" s="589"/>
      <c r="BN10" s="590"/>
      <c r="BO10" s="641">
        <v>2.8</v>
      </c>
      <c r="BP10" s="641"/>
      <c r="BQ10" s="641"/>
      <c r="BR10" s="641"/>
      <c r="BS10" s="594">
        <v>773</v>
      </c>
      <c r="BT10" s="589"/>
      <c r="BU10" s="589"/>
      <c r="BV10" s="589"/>
      <c r="BW10" s="589"/>
      <c r="BX10" s="589"/>
      <c r="BY10" s="589"/>
      <c r="BZ10" s="589"/>
      <c r="CA10" s="589"/>
      <c r="CB10" s="620"/>
      <c r="CD10" s="621" t="s">
        <v>223</v>
      </c>
      <c r="CE10" s="618"/>
      <c r="CF10" s="618"/>
      <c r="CG10" s="618"/>
      <c r="CH10" s="618"/>
      <c r="CI10" s="618"/>
      <c r="CJ10" s="618"/>
      <c r="CK10" s="618"/>
      <c r="CL10" s="618"/>
      <c r="CM10" s="618"/>
      <c r="CN10" s="618"/>
      <c r="CO10" s="618"/>
      <c r="CP10" s="618"/>
      <c r="CQ10" s="619"/>
      <c r="CR10" s="588">
        <v>5</v>
      </c>
      <c r="CS10" s="589"/>
      <c r="CT10" s="589"/>
      <c r="CU10" s="589"/>
      <c r="CV10" s="589"/>
      <c r="CW10" s="589"/>
      <c r="CX10" s="589"/>
      <c r="CY10" s="590"/>
      <c r="CZ10" s="641">
        <v>0</v>
      </c>
      <c r="DA10" s="641"/>
      <c r="DB10" s="641"/>
      <c r="DC10" s="641"/>
      <c r="DD10" s="594" t="s">
        <v>108</v>
      </c>
      <c r="DE10" s="589"/>
      <c r="DF10" s="589"/>
      <c r="DG10" s="589"/>
      <c r="DH10" s="589"/>
      <c r="DI10" s="589"/>
      <c r="DJ10" s="589"/>
      <c r="DK10" s="589"/>
      <c r="DL10" s="589"/>
      <c r="DM10" s="589"/>
      <c r="DN10" s="589"/>
      <c r="DO10" s="589"/>
      <c r="DP10" s="590"/>
      <c r="DQ10" s="594">
        <v>5</v>
      </c>
      <c r="DR10" s="589"/>
      <c r="DS10" s="589"/>
      <c r="DT10" s="589"/>
      <c r="DU10" s="589"/>
      <c r="DV10" s="589"/>
      <c r="DW10" s="589"/>
      <c r="DX10" s="589"/>
      <c r="DY10" s="589"/>
      <c r="DZ10" s="589"/>
      <c r="EA10" s="589"/>
      <c r="EB10" s="589"/>
      <c r="EC10" s="620"/>
    </row>
    <row r="11" spans="2:143" ht="11.25" customHeight="1">
      <c r="B11" s="585" t="s">
        <v>224</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225</v>
      </c>
      <c r="AQ11" s="586"/>
      <c r="AR11" s="586"/>
      <c r="AS11" s="586"/>
      <c r="AT11" s="586"/>
      <c r="AU11" s="586"/>
      <c r="AV11" s="586"/>
      <c r="AW11" s="586"/>
      <c r="AX11" s="586"/>
      <c r="AY11" s="586"/>
      <c r="AZ11" s="586"/>
      <c r="BA11" s="586"/>
      <c r="BB11" s="586"/>
      <c r="BC11" s="586"/>
      <c r="BD11" s="586"/>
      <c r="BE11" s="586"/>
      <c r="BF11" s="587"/>
      <c r="BG11" s="588">
        <v>3323</v>
      </c>
      <c r="BH11" s="589"/>
      <c r="BI11" s="589"/>
      <c r="BJ11" s="589"/>
      <c r="BK11" s="589"/>
      <c r="BL11" s="589"/>
      <c r="BM11" s="589"/>
      <c r="BN11" s="590"/>
      <c r="BO11" s="641">
        <v>2</v>
      </c>
      <c r="BP11" s="641"/>
      <c r="BQ11" s="641"/>
      <c r="BR11" s="641"/>
      <c r="BS11" s="594">
        <v>570</v>
      </c>
      <c r="BT11" s="589"/>
      <c r="BU11" s="589"/>
      <c r="BV11" s="589"/>
      <c r="BW11" s="589"/>
      <c r="BX11" s="589"/>
      <c r="BY11" s="589"/>
      <c r="BZ11" s="589"/>
      <c r="CA11" s="589"/>
      <c r="CB11" s="620"/>
      <c r="CD11" s="621" t="s">
        <v>226</v>
      </c>
      <c r="CE11" s="618"/>
      <c r="CF11" s="618"/>
      <c r="CG11" s="618"/>
      <c r="CH11" s="618"/>
      <c r="CI11" s="618"/>
      <c r="CJ11" s="618"/>
      <c r="CK11" s="618"/>
      <c r="CL11" s="618"/>
      <c r="CM11" s="618"/>
      <c r="CN11" s="618"/>
      <c r="CO11" s="618"/>
      <c r="CP11" s="618"/>
      <c r="CQ11" s="619"/>
      <c r="CR11" s="588">
        <v>595611</v>
      </c>
      <c r="CS11" s="589"/>
      <c r="CT11" s="589"/>
      <c r="CU11" s="589"/>
      <c r="CV11" s="589"/>
      <c r="CW11" s="589"/>
      <c r="CX11" s="589"/>
      <c r="CY11" s="590"/>
      <c r="CZ11" s="641">
        <v>17</v>
      </c>
      <c r="DA11" s="641"/>
      <c r="DB11" s="641"/>
      <c r="DC11" s="641"/>
      <c r="DD11" s="594">
        <v>217655</v>
      </c>
      <c r="DE11" s="589"/>
      <c r="DF11" s="589"/>
      <c r="DG11" s="589"/>
      <c r="DH11" s="589"/>
      <c r="DI11" s="589"/>
      <c r="DJ11" s="589"/>
      <c r="DK11" s="589"/>
      <c r="DL11" s="589"/>
      <c r="DM11" s="589"/>
      <c r="DN11" s="589"/>
      <c r="DO11" s="589"/>
      <c r="DP11" s="590"/>
      <c r="DQ11" s="594">
        <v>202210</v>
      </c>
      <c r="DR11" s="589"/>
      <c r="DS11" s="589"/>
      <c r="DT11" s="589"/>
      <c r="DU11" s="589"/>
      <c r="DV11" s="589"/>
      <c r="DW11" s="589"/>
      <c r="DX11" s="589"/>
      <c r="DY11" s="589"/>
      <c r="DZ11" s="589"/>
      <c r="EA11" s="589"/>
      <c r="EB11" s="589"/>
      <c r="EC11" s="620"/>
    </row>
    <row r="12" spans="2:143" ht="11.25" customHeight="1">
      <c r="B12" s="585" t="s">
        <v>227</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228</v>
      </c>
      <c r="AQ12" s="586"/>
      <c r="AR12" s="586"/>
      <c r="AS12" s="586"/>
      <c r="AT12" s="586"/>
      <c r="AU12" s="586"/>
      <c r="AV12" s="586"/>
      <c r="AW12" s="586"/>
      <c r="AX12" s="586"/>
      <c r="AY12" s="586"/>
      <c r="AZ12" s="586"/>
      <c r="BA12" s="586"/>
      <c r="BB12" s="586"/>
      <c r="BC12" s="586"/>
      <c r="BD12" s="586"/>
      <c r="BE12" s="586"/>
      <c r="BF12" s="587"/>
      <c r="BG12" s="588">
        <v>72908</v>
      </c>
      <c r="BH12" s="589"/>
      <c r="BI12" s="589"/>
      <c r="BJ12" s="589"/>
      <c r="BK12" s="589"/>
      <c r="BL12" s="589"/>
      <c r="BM12" s="589"/>
      <c r="BN12" s="590"/>
      <c r="BO12" s="641">
        <v>44.5</v>
      </c>
      <c r="BP12" s="641"/>
      <c r="BQ12" s="641"/>
      <c r="BR12" s="641"/>
      <c r="BS12" s="594" t="s">
        <v>108</v>
      </c>
      <c r="BT12" s="589"/>
      <c r="BU12" s="589"/>
      <c r="BV12" s="589"/>
      <c r="BW12" s="589"/>
      <c r="BX12" s="589"/>
      <c r="BY12" s="589"/>
      <c r="BZ12" s="589"/>
      <c r="CA12" s="589"/>
      <c r="CB12" s="620"/>
      <c r="CD12" s="621" t="s">
        <v>229</v>
      </c>
      <c r="CE12" s="618"/>
      <c r="CF12" s="618"/>
      <c r="CG12" s="618"/>
      <c r="CH12" s="618"/>
      <c r="CI12" s="618"/>
      <c r="CJ12" s="618"/>
      <c r="CK12" s="618"/>
      <c r="CL12" s="618"/>
      <c r="CM12" s="618"/>
      <c r="CN12" s="618"/>
      <c r="CO12" s="618"/>
      <c r="CP12" s="618"/>
      <c r="CQ12" s="619"/>
      <c r="CR12" s="588">
        <v>170492</v>
      </c>
      <c r="CS12" s="589"/>
      <c r="CT12" s="589"/>
      <c r="CU12" s="589"/>
      <c r="CV12" s="589"/>
      <c r="CW12" s="589"/>
      <c r="CX12" s="589"/>
      <c r="CY12" s="590"/>
      <c r="CZ12" s="641">
        <v>4.9000000000000004</v>
      </c>
      <c r="DA12" s="641"/>
      <c r="DB12" s="641"/>
      <c r="DC12" s="641"/>
      <c r="DD12" s="594">
        <v>43218</v>
      </c>
      <c r="DE12" s="589"/>
      <c r="DF12" s="589"/>
      <c r="DG12" s="589"/>
      <c r="DH12" s="589"/>
      <c r="DI12" s="589"/>
      <c r="DJ12" s="589"/>
      <c r="DK12" s="589"/>
      <c r="DL12" s="589"/>
      <c r="DM12" s="589"/>
      <c r="DN12" s="589"/>
      <c r="DO12" s="589"/>
      <c r="DP12" s="590"/>
      <c r="DQ12" s="594">
        <v>112760</v>
      </c>
      <c r="DR12" s="589"/>
      <c r="DS12" s="589"/>
      <c r="DT12" s="589"/>
      <c r="DU12" s="589"/>
      <c r="DV12" s="589"/>
      <c r="DW12" s="589"/>
      <c r="DX12" s="589"/>
      <c r="DY12" s="589"/>
      <c r="DZ12" s="589"/>
      <c r="EA12" s="589"/>
      <c r="EB12" s="589"/>
      <c r="EC12" s="620"/>
    </row>
    <row r="13" spans="2:143" ht="11.25" customHeight="1">
      <c r="B13" s="585" t="s">
        <v>230</v>
      </c>
      <c r="C13" s="586"/>
      <c r="D13" s="586"/>
      <c r="E13" s="586"/>
      <c r="F13" s="586"/>
      <c r="G13" s="586"/>
      <c r="H13" s="586"/>
      <c r="I13" s="586"/>
      <c r="J13" s="586"/>
      <c r="K13" s="586"/>
      <c r="L13" s="586"/>
      <c r="M13" s="586"/>
      <c r="N13" s="586"/>
      <c r="O13" s="586"/>
      <c r="P13" s="586"/>
      <c r="Q13" s="587"/>
      <c r="R13" s="588">
        <v>6108</v>
      </c>
      <c r="S13" s="589"/>
      <c r="T13" s="589"/>
      <c r="U13" s="589"/>
      <c r="V13" s="589"/>
      <c r="W13" s="589"/>
      <c r="X13" s="589"/>
      <c r="Y13" s="590"/>
      <c r="Z13" s="641">
        <v>0.2</v>
      </c>
      <c r="AA13" s="641"/>
      <c r="AB13" s="641"/>
      <c r="AC13" s="641"/>
      <c r="AD13" s="642">
        <v>6108</v>
      </c>
      <c r="AE13" s="642"/>
      <c r="AF13" s="642"/>
      <c r="AG13" s="642"/>
      <c r="AH13" s="642"/>
      <c r="AI13" s="642"/>
      <c r="AJ13" s="642"/>
      <c r="AK13" s="642"/>
      <c r="AL13" s="611">
        <v>0.3</v>
      </c>
      <c r="AM13" s="643"/>
      <c r="AN13" s="643"/>
      <c r="AO13" s="644"/>
      <c r="AP13" s="585" t="s">
        <v>231</v>
      </c>
      <c r="AQ13" s="586"/>
      <c r="AR13" s="586"/>
      <c r="AS13" s="586"/>
      <c r="AT13" s="586"/>
      <c r="AU13" s="586"/>
      <c r="AV13" s="586"/>
      <c r="AW13" s="586"/>
      <c r="AX13" s="586"/>
      <c r="AY13" s="586"/>
      <c r="AZ13" s="586"/>
      <c r="BA13" s="586"/>
      <c r="BB13" s="586"/>
      <c r="BC13" s="586"/>
      <c r="BD13" s="586"/>
      <c r="BE13" s="586"/>
      <c r="BF13" s="587"/>
      <c r="BG13" s="588">
        <v>71482</v>
      </c>
      <c r="BH13" s="589"/>
      <c r="BI13" s="589"/>
      <c r="BJ13" s="589"/>
      <c r="BK13" s="589"/>
      <c r="BL13" s="589"/>
      <c r="BM13" s="589"/>
      <c r="BN13" s="590"/>
      <c r="BO13" s="641">
        <v>43.7</v>
      </c>
      <c r="BP13" s="641"/>
      <c r="BQ13" s="641"/>
      <c r="BR13" s="641"/>
      <c r="BS13" s="594" t="s">
        <v>108</v>
      </c>
      <c r="BT13" s="589"/>
      <c r="BU13" s="589"/>
      <c r="BV13" s="589"/>
      <c r="BW13" s="589"/>
      <c r="BX13" s="589"/>
      <c r="BY13" s="589"/>
      <c r="BZ13" s="589"/>
      <c r="CA13" s="589"/>
      <c r="CB13" s="620"/>
      <c r="CD13" s="621" t="s">
        <v>232</v>
      </c>
      <c r="CE13" s="618"/>
      <c r="CF13" s="618"/>
      <c r="CG13" s="618"/>
      <c r="CH13" s="618"/>
      <c r="CI13" s="618"/>
      <c r="CJ13" s="618"/>
      <c r="CK13" s="618"/>
      <c r="CL13" s="618"/>
      <c r="CM13" s="618"/>
      <c r="CN13" s="618"/>
      <c r="CO13" s="618"/>
      <c r="CP13" s="618"/>
      <c r="CQ13" s="619"/>
      <c r="CR13" s="588">
        <v>322706</v>
      </c>
      <c r="CS13" s="589"/>
      <c r="CT13" s="589"/>
      <c r="CU13" s="589"/>
      <c r="CV13" s="589"/>
      <c r="CW13" s="589"/>
      <c r="CX13" s="589"/>
      <c r="CY13" s="590"/>
      <c r="CZ13" s="641">
        <v>9.1999999999999993</v>
      </c>
      <c r="DA13" s="641"/>
      <c r="DB13" s="641"/>
      <c r="DC13" s="641"/>
      <c r="DD13" s="594">
        <v>228537</v>
      </c>
      <c r="DE13" s="589"/>
      <c r="DF13" s="589"/>
      <c r="DG13" s="589"/>
      <c r="DH13" s="589"/>
      <c r="DI13" s="589"/>
      <c r="DJ13" s="589"/>
      <c r="DK13" s="589"/>
      <c r="DL13" s="589"/>
      <c r="DM13" s="589"/>
      <c r="DN13" s="589"/>
      <c r="DO13" s="589"/>
      <c r="DP13" s="590"/>
      <c r="DQ13" s="594">
        <v>128890</v>
      </c>
      <c r="DR13" s="589"/>
      <c r="DS13" s="589"/>
      <c r="DT13" s="589"/>
      <c r="DU13" s="589"/>
      <c r="DV13" s="589"/>
      <c r="DW13" s="589"/>
      <c r="DX13" s="589"/>
      <c r="DY13" s="589"/>
      <c r="DZ13" s="589"/>
      <c r="EA13" s="589"/>
      <c r="EB13" s="589"/>
      <c r="EC13" s="620"/>
    </row>
    <row r="14" spans="2:143" ht="11.25" customHeight="1">
      <c r="B14" s="585" t="s">
        <v>233</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234</v>
      </c>
      <c r="AQ14" s="586"/>
      <c r="AR14" s="586"/>
      <c r="AS14" s="586"/>
      <c r="AT14" s="586"/>
      <c r="AU14" s="586"/>
      <c r="AV14" s="586"/>
      <c r="AW14" s="586"/>
      <c r="AX14" s="586"/>
      <c r="AY14" s="586"/>
      <c r="AZ14" s="586"/>
      <c r="BA14" s="586"/>
      <c r="BB14" s="586"/>
      <c r="BC14" s="586"/>
      <c r="BD14" s="586"/>
      <c r="BE14" s="586"/>
      <c r="BF14" s="587"/>
      <c r="BG14" s="588">
        <v>5040</v>
      </c>
      <c r="BH14" s="589"/>
      <c r="BI14" s="589"/>
      <c r="BJ14" s="589"/>
      <c r="BK14" s="589"/>
      <c r="BL14" s="589"/>
      <c r="BM14" s="589"/>
      <c r="BN14" s="590"/>
      <c r="BO14" s="641">
        <v>3.1</v>
      </c>
      <c r="BP14" s="641"/>
      <c r="BQ14" s="641"/>
      <c r="BR14" s="641"/>
      <c r="BS14" s="594" t="s">
        <v>108</v>
      </c>
      <c r="BT14" s="589"/>
      <c r="BU14" s="589"/>
      <c r="BV14" s="589"/>
      <c r="BW14" s="589"/>
      <c r="BX14" s="589"/>
      <c r="BY14" s="589"/>
      <c r="BZ14" s="589"/>
      <c r="CA14" s="589"/>
      <c r="CB14" s="620"/>
      <c r="CD14" s="621" t="s">
        <v>235</v>
      </c>
      <c r="CE14" s="618"/>
      <c r="CF14" s="618"/>
      <c r="CG14" s="618"/>
      <c r="CH14" s="618"/>
      <c r="CI14" s="618"/>
      <c r="CJ14" s="618"/>
      <c r="CK14" s="618"/>
      <c r="CL14" s="618"/>
      <c r="CM14" s="618"/>
      <c r="CN14" s="618"/>
      <c r="CO14" s="618"/>
      <c r="CP14" s="618"/>
      <c r="CQ14" s="619"/>
      <c r="CR14" s="588">
        <v>220897</v>
      </c>
      <c r="CS14" s="589"/>
      <c r="CT14" s="589"/>
      <c r="CU14" s="589"/>
      <c r="CV14" s="589"/>
      <c r="CW14" s="589"/>
      <c r="CX14" s="589"/>
      <c r="CY14" s="590"/>
      <c r="CZ14" s="641">
        <v>6.3</v>
      </c>
      <c r="DA14" s="641"/>
      <c r="DB14" s="641"/>
      <c r="DC14" s="641"/>
      <c r="DD14" s="594" t="s">
        <v>108</v>
      </c>
      <c r="DE14" s="589"/>
      <c r="DF14" s="589"/>
      <c r="DG14" s="589"/>
      <c r="DH14" s="589"/>
      <c r="DI14" s="589"/>
      <c r="DJ14" s="589"/>
      <c r="DK14" s="589"/>
      <c r="DL14" s="589"/>
      <c r="DM14" s="589"/>
      <c r="DN14" s="589"/>
      <c r="DO14" s="589"/>
      <c r="DP14" s="590"/>
      <c r="DQ14" s="594">
        <v>142091</v>
      </c>
      <c r="DR14" s="589"/>
      <c r="DS14" s="589"/>
      <c r="DT14" s="589"/>
      <c r="DU14" s="589"/>
      <c r="DV14" s="589"/>
      <c r="DW14" s="589"/>
      <c r="DX14" s="589"/>
      <c r="DY14" s="589"/>
      <c r="DZ14" s="589"/>
      <c r="EA14" s="589"/>
      <c r="EB14" s="589"/>
      <c r="EC14" s="620"/>
    </row>
    <row r="15" spans="2:143" ht="11.25" customHeight="1">
      <c r="B15" s="585" t="s">
        <v>236</v>
      </c>
      <c r="C15" s="586"/>
      <c r="D15" s="586"/>
      <c r="E15" s="586"/>
      <c r="F15" s="586"/>
      <c r="G15" s="586"/>
      <c r="H15" s="586"/>
      <c r="I15" s="586"/>
      <c r="J15" s="586"/>
      <c r="K15" s="586"/>
      <c r="L15" s="586"/>
      <c r="M15" s="586"/>
      <c r="N15" s="586"/>
      <c r="O15" s="586"/>
      <c r="P15" s="586"/>
      <c r="Q15" s="587"/>
      <c r="R15" s="588">
        <v>245</v>
      </c>
      <c r="S15" s="589"/>
      <c r="T15" s="589"/>
      <c r="U15" s="589"/>
      <c r="V15" s="589"/>
      <c r="W15" s="589"/>
      <c r="X15" s="589"/>
      <c r="Y15" s="590"/>
      <c r="Z15" s="641">
        <v>0</v>
      </c>
      <c r="AA15" s="641"/>
      <c r="AB15" s="641"/>
      <c r="AC15" s="641"/>
      <c r="AD15" s="642">
        <v>245</v>
      </c>
      <c r="AE15" s="642"/>
      <c r="AF15" s="642"/>
      <c r="AG15" s="642"/>
      <c r="AH15" s="642"/>
      <c r="AI15" s="642"/>
      <c r="AJ15" s="642"/>
      <c r="AK15" s="642"/>
      <c r="AL15" s="611">
        <v>0</v>
      </c>
      <c r="AM15" s="643"/>
      <c r="AN15" s="643"/>
      <c r="AO15" s="644"/>
      <c r="AP15" s="585" t="s">
        <v>237</v>
      </c>
      <c r="AQ15" s="586"/>
      <c r="AR15" s="586"/>
      <c r="AS15" s="586"/>
      <c r="AT15" s="586"/>
      <c r="AU15" s="586"/>
      <c r="AV15" s="586"/>
      <c r="AW15" s="586"/>
      <c r="AX15" s="586"/>
      <c r="AY15" s="586"/>
      <c r="AZ15" s="586"/>
      <c r="BA15" s="586"/>
      <c r="BB15" s="586"/>
      <c r="BC15" s="586"/>
      <c r="BD15" s="586"/>
      <c r="BE15" s="586"/>
      <c r="BF15" s="587"/>
      <c r="BG15" s="588">
        <v>13731</v>
      </c>
      <c r="BH15" s="589"/>
      <c r="BI15" s="589"/>
      <c r="BJ15" s="589"/>
      <c r="BK15" s="589"/>
      <c r="BL15" s="589"/>
      <c r="BM15" s="589"/>
      <c r="BN15" s="590"/>
      <c r="BO15" s="641">
        <v>8.4</v>
      </c>
      <c r="BP15" s="641"/>
      <c r="BQ15" s="641"/>
      <c r="BR15" s="641"/>
      <c r="BS15" s="594" t="s">
        <v>108</v>
      </c>
      <c r="BT15" s="589"/>
      <c r="BU15" s="589"/>
      <c r="BV15" s="589"/>
      <c r="BW15" s="589"/>
      <c r="BX15" s="589"/>
      <c r="BY15" s="589"/>
      <c r="BZ15" s="589"/>
      <c r="CA15" s="589"/>
      <c r="CB15" s="620"/>
      <c r="CD15" s="621" t="s">
        <v>238</v>
      </c>
      <c r="CE15" s="618"/>
      <c r="CF15" s="618"/>
      <c r="CG15" s="618"/>
      <c r="CH15" s="618"/>
      <c r="CI15" s="618"/>
      <c r="CJ15" s="618"/>
      <c r="CK15" s="618"/>
      <c r="CL15" s="618"/>
      <c r="CM15" s="618"/>
      <c r="CN15" s="618"/>
      <c r="CO15" s="618"/>
      <c r="CP15" s="618"/>
      <c r="CQ15" s="619"/>
      <c r="CR15" s="588">
        <v>189200</v>
      </c>
      <c r="CS15" s="589"/>
      <c r="CT15" s="589"/>
      <c r="CU15" s="589"/>
      <c r="CV15" s="589"/>
      <c r="CW15" s="589"/>
      <c r="CX15" s="589"/>
      <c r="CY15" s="590"/>
      <c r="CZ15" s="641">
        <v>5.4</v>
      </c>
      <c r="DA15" s="641"/>
      <c r="DB15" s="641"/>
      <c r="DC15" s="641"/>
      <c r="DD15" s="594">
        <v>10106</v>
      </c>
      <c r="DE15" s="589"/>
      <c r="DF15" s="589"/>
      <c r="DG15" s="589"/>
      <c r="DH15" s="589"/>
      <c r="DI15" s="589"/>
      <c r="DJ15" s="589"/>
      <c r="DK15" s="589"/>
      <c r="DL15" s="589"/>
      <c r="DM15" s="589"/>
      <c r="DN15" s="589"/>
      <c r="DO15" s="589"/>
      <c r="DP15" s="590"/>
      <c r="DQ15" s="594">
        <v>181065</v>
      </c>
      <c r="DR15" s="589"/>
      <c r="DS15" s="589"/>
      <c r="DT15" s="589"/>
      <c r="DU15" s="589"/>
      <c r="DV15" s="589"/>
      <c r="DW15" s="589"/>
      <c r="DX15" s="589"/>
      <c r="DY15" s="589"/>
      <c r="DZ15" s="589"/>
      <c r="EA15" s="589"/>
      <c r="EB15" s="589"/>
      <c r="EC15" s="620"/>
    </row>
    <row r="16" spans="2:143" ht="11.25" customHeight="1">
      <c r="B16" s="585" t="s">
        <v>239</v>
      </c>
      <c r="C16" s="586"/>
      <c r="D16" s="586"/>
      <c r="E16" s="586"/>
      <c r="F16" s="586"/>
      <c r="G16" s="586"/>
      <c r="H16" s="586"/>
      <c r="I16" s="586"/>
      <c r="J16" s="586"/>
      <c r="K16" s="586"/>
      <c r="L16" s="586"/>
      <c r="M16" s="586"/>
      <c r="N16" s="586"/>
      <c r="O16" s="586"/>
      <c r="P16" s="586"/>
      <c r="Q16" s="587"/>
      <c r="R16" s="588">
        <v>1623821</v>
      </c>
      <c r="S16" s="589"/>
      <c r="T16" s="589"/>
      <c r="U16" s="589"/>
      <c r="V16" s="589"/>
      <c r="W16" s="589"/>
      <c r="X16" s="589"/>
      <c r="Y16" s="590"/>
      <c r="Z16" s="641">
        <v>45.4</v>
      </c>
      <c r="AA16" s="641"/>
      <c r="AB16" s="641"/>
      <c r="AC16" s="641"/>
      <c r="AD16" s="642">
        <v>1498706</v>
      </c>
      <c r="AE16" s="642"/>
      <c r="AF16" s="642"/>
      <c r="AG16" s="642"/>
      <c r="AH16" s="642"/>
      <c r="AI16" s="642"/>
      <c r="AJ16" s="642"/>
      <c r="AK16" s="642"/>
      <c r="AL16" s="611">
        <v>85.4</v>
      </c>
      <c r="AM16" s="643"/>
      <c r="AN16" s="643"/>
      <c r="AO16" s="644"/>
      <c r="AP16" s="585" t="s">
        <v>240</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241</v>
      </c>
      <c r="CE16" s="618"/>
      <c r="CF16" s="618"/>
      <c r="CG16" s="618"/>
      <c r="CH16" s="618"/>
      <c r="CI16" s="618"/>
      <c r="CJ16" s="618"/>
      <c r="CK16" s="618"/>
      <c r="CL16" s="618"/>
      <c r="CM16" s="618"/>
      <c r="CN16" s="618"/>
      <c r="CO16" s="618"/>
      <c r="CP16" s="618"/>
      <c r="CQ16" s="619"/>
      <c r="CR16" s="588">
        <v>10</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10</v>
      </c>
      <c r="DR16" s="589"/>
      <c r="DS16" s="589"/>
      <c r="DT16" s="589"/>
      <c r="DU16" s="589"/>
      <c r="DV16" s="589"/>
      <c r="DW16" s="589"/>
      <c r="DX16" s="589"/>
      <c r="DY16" s="589"/>
      <c r="DZ16" s="589"/>
      <c r="EA16" s="589"/>
      <c r="EB16" s="589"/>
      <c r="EC16" s="620"/>
    </row>
    <row r="17" spans="2:133" ht="11.25" customHeight="1">
      <c r="B17" s="585" t="s">
        <v>242</v>
      </c>
      <c r="C17" s="586"/>
      <c r="D17" s="586"/>
      <c r="E17" s="586"/>
      <c r="F17" s="586"/>
      <c r="G17" s="586"/>
      <c r="H17" s="586"/>
      <c r="I17" s="586"/>
      <c r="J17" s="586"/>
      <c r="K17" s="586"/>
      <c r="L17" s="586"/>
      <c r="M17" s="586"/>
      <c r="N17" s="586"/>
      <c r="O17" s="586"/>
      <c r="P17" s="586"/>
      <c r="Q17" s="587"/>
      <c r="R17" s="588">
        <v>1498706</v>
      </c>
      <c r="S17" s="589"/>
      <c r="T17" s="589"/>
      <c r="U17" s="589"/>
      <c r="V17" s="589"/>
      <c r="W17" s="589"/>
      <c r="X17" s="589"/>
      <c r="Y17" s="590"/>
      <c r="Z17" s="641">
        <v>41.9</v>
      </c>
      <c r="AA17" s="641"/>
      <c r="AB17" s="641"/>
      <c r="AC17" s="641"/>
      <c r="AD17" s="642">
        <v>1498706</v>
      </c>
      <c r="AE17" s="642"/>
      <c r="AF17" s="642"/>
      <c r="AG17" s="642"/>
      <c r="AH17" s="642"/>
      <c r="AI17" s="642"/>
      <c r="AJ17" s="642"/>
      <c r="AK17" s="642"/>
      <c r="AL17" s="611">
        <v>85.4</v>
      </c>
      <c r="AM17" s="643"/>
      <c r="AN17" s="643"/>
      <c r="AO17" s="644"/>
      <c r="AP17" s="585" t="s">
        <v>243</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244</v>
      </c>
      <c r="CE17" s="618"/>
      <c r="CF17" s="618"/>
      <c r="CG17" s="618"/>
      <c r="CH17" s="618"/>
      <c r="CI17" s="618"/>
      <c r="CJ17" s="618"/>
      <c r="CK17" s="618"/>
      <c r="CL17" s="618"/>
      <c r="CM17" s="618"/>
      <c r="CN17" s="618"/>
      <c r="CO17" s="618"/>
      <c r="CP17" s="618"/>
      <c r="CQ17" s="619"/>
      <c r="CR17" s="588">
        <v>420780</v>
      </c>
      <c r="CS17" s="589"/>
      <c r="CT17" s="589"/>
      <c r="CU17" s="589"/>
      <c r="CV17" s="589"/>
      <c r="CW17" s="589"/>
      <c r="CX17" s="589"/>
      <c r="CY17" s="590"/>
      <c r="CZ17" s="641">
        <v>12</v>
      </c>
      <c r="DA17" s="641"/>
      <c r="DB17" s="641"/>
      <c r="DC17" s="641"/>
      <c r="DD17" s="594" t="s">
        <v>108</v>
      </c>
      <c r="DE17" s="589"/>
      <c r="DF17" s="589"/>
      <c r="DG17" s="589"/>
      <c r="DH17" s="589"/>
      <c r="DI17" s="589"/>
      <c r="DJ17" s="589"/>
      <c r="DK17" s="589"/>
      <c r="DL17" s="589"/>
      <c r="DM17" s="589"/>
      <c r="DN17" s="589"/>
      <c r="DO17" s="589"/>
      <c r="DP17" s="590"/>
      <c r="DQ17" s="594">
        <v>371066</v>
      </c>
      <c r="DR17" s="589"/>
      <c r="DS17" s="589"/>
      <c r="DT17" s="589"/>
      <c r="DU17" s="589"/>
      <c r="DV17" s="589"/>
      <c r="DW17" s="589"/>
      <c r="DX17" s="589"/>
      <c r="DY17" s="589"/>
      <c r="DZ17" s="589"/>
      <c r="EA17" s="589"/>
      <c r="EB17" s="589"/>
      <c r="EC17" s="620"/>
    </row>
    <row r="18" spans="2:133" ht="11.25" customHeight="1">
      <c r="B18" s="585" t="s">
        <v>245</v>
      </c>
      <c r="C18" s="586"/>
      <c r="D18" s="586"/>
      <c r="E18" s="586"/>
      <c r="F18" s="586"/>
      <c r="G18" s="586"/>
      <c r="H18" s="586"/>
      <c r="I18" s="586"/>
      <c r="J18" s="586"/>
      <c r="K18" s="586"/>
      <c r="L18" s="586"/>
      <c r="M18" s="586"/>
      <c r="N18" s="586"/>
      <c r="O18" s="586"/>
      <c r="P18" s="586"/>
      <c r="Q18" s="587"/>
      <c r="R18" s="588">
        <v>125113</v>
      </c>
      <c r="S18" s="589"/>
      <c r="T18" s="589"/>
      <c r="U18" s="589"/>
      <c r="V18" s="589"/>
      <c r="W18" s="589"/>
      <c r="X18" s="589"/>
      <c r="Y18" s="590"/>
      <c r="Z18" s="641">
        <v>3.5</v>
      </c>
      <c r="AA18" s="641"/>
      <c r="AB18" s="641"/>
      <c r="AC18" s="641"/>
      <c r="AD18" s="642" t="s">
        <v>108</v>
      </c>
      <c r="AE18" s="642"/>
      <c r="AF18" s="642"/>
      <c r="AG18" s="642"/>
      <c r="AH18" s="642"/>
      <c r="AI18" s="642"/>
      <c r="AJ18" s="642"/>
      <c r="AK18" s="642"/>
      <c r="AL18" s="611" t="s">
        <v>108</v>
      </c>
      <c r="AM18" s="643"/>
      <c r="AN18" s="643"/>
      <c r="AO18" s="644"/>
      <c r="AP18" s="585" t="s">
        <v>246</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247</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c r="B19" s="585" t="s">
        <v>248</v>
      </c>
      <c r="C19" s="586"/>
      <c r="D19" s="586"/>
      <c r="E19" s="586"/>
      <c r="F19" s="586"/>
      <c r="G19" s="586"/>
      <c r="H19" s="586"/>
      <c r="I19" s="586"/>
      <c r="J19" s="586"/>
      <c r="K19" s="586"/>
      <c r="L19" s="586"/>
      <c r="M19" s="586"/>
      <c r="N19" s="586"/>
      <c r="O19" s="586"/>
      <c r="P19" s="586"/>
      <c r="Q19" s="587"/>
      <c r="R19" s="588">
        <v>2</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249</v>
      </c>
      <c r="AQ19" s="586"/>
      <c r="AR19" s="586"/>
      <c r="AS19" s="586"/>
      <c r="AT19" s="586"/>
      <c r="AU19" s="586"/>
      <c r="AV19" s="586"/>
      <c r="AW19" s="586"/>
      <c r="AX19" s="586"/>
      <c r="AY19" s="586"/>
      <c r="AZ19" s="586"/>
      <c r="BA19" s="586"/>
      <c r="BB19" s="586"/>
      <c r="BC19" s="586"/>
      <c r="BD19" s="586"/>
      <c r="BE19" s="586"/>
      <c r="BF19" s="587"/>
      <c r="BG19" s="588">
        <v>6262</v>
      </c>
      <c r="BH19" s="589"/>
      <c r="BI19" s="589"/>
      <c r="BJ19" s="589"/>
      <c r="BK19" s="589"/>
      <c r="BL19" s="589"/>
      <c r="BM19" s="589"/>
      <c r="BN19" s="590"/>
      <c r="BO19" s="641">
        <v>3.8</v>
      </c>
      <c r="BP19" s="641"/>
      <c r="BQ19" s="641"/>
      <c r="BR19" s="641"/>
      <c r="BS19" s="594" t="s">
        <v>108</v>
      </c>
      <c r="BT19" s="589"/>
      <c r="BU19" s="589"/>
      <c r="BV19" s="589"/>
      <c r="BW19" s="589"/>
      <c r="BX19" s="589"/>
      <c r="BY19" s="589"/>
      <c r="BZ19" s="589"/>
      <c r="CA19" s="589"/>
      <c r="CB19" s="620"/>
      <c r="CD19" s="621" t="s">
        <v>250</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c r="B20" s="585" t="s">
        <v>251</v>
      </c>
      <c r="C20" s="586"/>
      <c r="D20" s="586"/>
      <c r="E20" s="586"/>
      <c r="F20" s="586"/>
      <c r="G20" s="586"/>
      <c r="H20" s="586"/>
      <c r="I20" s="586"/>
      <c r="J20" s="586"/>
      <c r="K20" s="586"/>
      <c r="L20" s="586"/>
      <c r="M20" s="586"/>
      <c r="N20" s="586"/>
      <c r="O20" s="586"/>
      <c r="P20" s="586"/>
      <c r="Q20" s="587"/>
      <c r="R20" s="588">
        <v>1879112</v>
      </c>
      <c r="S20" s="589"/>
      <c r="T20" s="589"/>
      <c r="U20" s="589"/>
      <c r="V20" s="589"/>
      <c r="W20" s="589"/>
      <c r="X20" s="589"/>
      <c r="Y20" s="590"/>
      <c r="Z20" s="641">
        <v>52.6</v>
      </c>
      <c r="AA20" s="641"/>
      <c r="AB20" s="641"/>
      <c r="AC20" s="641"/>
      <c r="AD20" s="642">
        <v>1753997</v>
      </c>
      <c r="AE20" s="642"/>
      <c r="AF20" s="642"/>
      <c r="AG20" s="642"/>
      <c r="AH20" s="642"/>
      <c r="AI20" s="642"/>
      <c r="AJ20" s="642"/>
      <c r="AK20" s="642"/>
      <c r="AL20" s="611">
        <v>99.9</v>
      </c>
      <c r="AM20" s="643"/>
      <c r="AN20" s="643"/>
      <c r="AO20" s="644"/>
      <c r="AP20" s="585" t="s">
        <v>252</v>
      </c>
      <c r="AQ20" s="586"/>
      <c r="AR20" s="586"/>
      <c r="AS20" s="586"/>
      <c r="AT20" s="586"/>
      <c r="AU20" s="586"/>
      <c r="AV20" s="586"/>
      <c r="AW20" s="586"/>
      <c r="AX20" s="586"/>
      <c r="AY20" s="586"/>
      <c r="AZ20" s="586"/>
      <c r="BA20" s="586"/>
      <c r="BB20" s="586"/>
      <c r="BC20" s="586"/>
      <c r="BD20" s="586"/>
      <c r="BE20" s="586"/>
      <c r="BF20" s="587"/>
      <c r="BG20" s="588">
        <v>6262</v>
      </c>
      <c r="BH20" s="589"/>
      <c r="BI20" s="589"/>
      <c r="BJ20" s="589"/>
      <c r="BK20" s="589"/>
      <c r="BL20" s="589"/>
      <c r="BM20" s="589"/>
      <c r="BN20" s="590"/>
      <c r="BO20" s="641">
        <v>3.8</v>
      </c>
      <c r="BP20" s="641"/>
      <c r="BQ20" s="641"/>
      <c r="BR20" s="641"/>
      <c r="BS20" s="594" t="s">
        <v>108</v>
      </c>
      <c r="BT20" s="589"/>
      <c r="BU20" s="589"/>
      <c r="BV20" s="589"/>
      <c r="BW20" s="589"/>
      <c r="BX20" s="589"/>
      <c r="BY20" s="589"/>
      <c r="BZ20" s="589"/>
      <c r="CA20" s="589"/>
      <c r="CB20" s="620"/>
      <c r="CD20" s="621" t="s">
        <v>253</v>
      </c>
      <c r="CE20" s="618"/>
      <c r="CF20" s="618"/>
      <c r="CG20" s="618"/>
      <c r="CH20" s="618"/>
      <c r="CI20" s="618"/>
      <c r="CJ20" s="618"/>
      <c r="CK20" s="618"/>
      <c r="CL20" s="618"/>
      <c r="CM20" s="618"/>
      <c r="CN20" s="618"/>
      <c r="CO20" s="618"/>
      <c r="CP20" s="618"/>
      <c r="CQ20" s="619"/>
      <c r="CR20" s="588">
        <v>3507589</v>
      </c>
      <c r="CS20" s="589"/>
      <c r="CT20" s="589"/>
      <c r="CU20" s="589"/>
      <c r="CV20" s="589"/>
      <c r="CW20" s="589"/>
      <c r="CX20" s="589"/>
      <c r="CY20" s="590"/>
      <c r="CZ20" s="641">
        <v>100</v>
      </c>
      <c r="DA20" s="641"/>
      <c r="DB20" s="641"/>
      <c r="DC20" s="641"/>
      <c r="DD20" s="594">
        <v>638684</v>
      </c>
      <c r="DE20" s="589"/>
      <c r="DF20" s="589"/>
      <c r="DG20" s="589"/>
      <c r="DH20" s="589"/>
      <c r="DI20" s="589"/>
      <c r="DJ20" s="589"/>
      <c r="DK20" s="589"/>
      <c r="DL20" s="589"/>
      <c r="DM20" s="589"/>
      <c r="DN20" s="589"/>
      <c r="DO20" s="589"/>
      <c r="DP20" s="590"/>
      <c r="DQ20" s="594">
        <v>2328615</v>
      </c>
      <c r="DR20" s="589"/>
      <c r="DS20" s="589"/>
      <c r="DT20" s="589"/>
      <c r="DU20" s="589"/>
      <c r="DV20" s="589"/>
      <c r="DW20" s="589"/>
      <c r="DX20" s="589"/>
      <c r="DY20" s="589"/>
      <c r="DZ20" s="589"/>
      <c r="EA20" s="589"/>
      <c r="EB20" s="589"/>
      <c r="EC20" s="620"/>
    </row>
    <row r="21" spans="2:133" ht="11.25" customHeight="1">
      <c r="B21" s="585" t="s">
        <v>254</v>
      </c>
      <c r="C21" s="586"/>
      <c r="D21" s="586"/>
      <c r="E21" s="586"/>
      <c r="F21" s="586"/>
      <c r="G21" s="586"/>
      <c r="H21" s="586"/>
      <c r="I21" s="586"/>
      <c r="J21" s="586"/>
      <c r="K21" s="586"/>
      <c r="L21" s="586"/>
      <c r="M21" s="586"/>
      <c r="N21" s="586"/>
      <c r="O21" s="586"/>
      <c r="P21" s="586"/>
      <c r="Q21" s="587"/>
      <c r="R21" s="588" t="s">
        <v>108</v>
      </c>
      <c r="S21" s="589"/>
      <c r="T21" s="589"/>
      <c r="U21" s="589"/>
      <c r="V21" s="589"/>
      <c r="W21" s="589"/>
      <c r="X21" s="589"/>
      <c r="Y21" s="590"/>
      <c r="Z21" s="641" t="s">
        <v>108</v>
      </c>
      <c r="AA21" s="641"/>
      <c r="AB21" s="641"/>
      <c r="AC21" s="641"/>
      <c r="AD21" s="642" t="s">
        <v>108</v>
      </c>
      <c r="AE21" s="642"/>
      <c r="AF21" s="642"/>
      <c r="AG21" s="642"/>
      <c r="AH21" s="642"/>
      <c r="AI21" s="642"/>
      <c r="AJ21" s="642"/>
      <c r="AK21" s="642"/>
      <c r="AL21" s="611" t="s">
        <v>108</v>
      </c>
      <c r="AM21" s="643"/>
      <c r="AN21" s="643"/>
      <c r="AO21" s="644"/>
      <c r="AP21" s="682" t="s">
        <v>255</v>
      </c>
      <c r="AQ21" s="689"/>
      <c r="AR21" s="689"/>
      <c r="AS21" s="689"/>
      <c r="AT21" s="689"/>
      <c r="AU21" s="689"/>
      <c r="AV21" s="689"/>
      <c r="AW21" s="689"/>
      <c r="AX21" s="689"/>
      <c r="AY21" s="689"/>
      <c r="AZ21" s="689"/>
      <c r="BA21" s="689"/>
      <c r="BB21" s="689"/>
      <c r="BC21" s="689"/>
      <c r="BD21" s="689"/>
      <c r="BE21" s="689"/>
      <c r="BF21" s="684"/>
      <c r="BG21" s="588">
        <v>6262</v>
      </c>
      <c r="BH21" s="589"/>
      <c r="BI21" s="589"/>
      <c r="BJ21" s="589"/>
      <c r="BK21" s="589"/>
      <c r="BL21" s="589"/>
      <c r="BM21" s="589"/>
      <c r="BN21" s="590"/>
      <c r="BO21" s="641">
        <v>3.8</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c r="B22" s="585" t="s">
        <v>256</v>
      </c>
      <c r="C22" s="586"/>
      <c r="D22" s="586"/>
      <c r="E22" s="586"/>
      <c r="F22" s="586"/>
      <c r="G22" s="586"/>
      <c r="H22" s="586"/>
      <c r="I22" s="586"/>
      <c r="J22" s="586"/>
      <c r="K22" s="586"/>
      <c r="L22" s="586"/>
      <c r="M22" s="586"/>
      <c r="N22" s="586"/>
      <c r="O22" s="586"/>
      <c r="P22" s="586"/>
      <c r="Q22" s="587"/>
      <c r="R22" s="588">
        <v>18185</v>
      </c>
      <c r="S22" s="589"/>
      <c r="T22" s="589"/>
      <c r="U22" s="589"/>
      <c r="V22" s="589"/>
      <c r="W22" s="589"/>
      <c r="X22" s="589"/>
      <c r="Y22" s="590"/>
      <c r="Z22" s="641">
        <v>0.5</v>
      </c>
      <c r="AA22" s="641"/>
      <c r="AB22" s="641"/>
      <c r="AC22" s="641"/>
      <c r="AD22" s="642" t="s">
        <v>108</v>
      </c>
      <c r="AE22" s="642"/>
      <c r="AF22" s="642"/>
      <c r="AG22" s="642"/>
      <c r="AH22" s="642"/>
      <c r="AI22" s="642"/>
      <c r="AJ22" s="642"/>
      <c r="AK22" s="642"/>
      <c r="AL22" s="611" t="s">
        <v>108</v>
      </c>
      <c r="AM22" s="643"/>
      <c r="AN22" s="643"/>
      <c r="AO22" s="644"/>
      <c r="AP22" s="682" t="s">
        <v>257</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258</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259</v>
      </c>
      <c r="C23" s="586"/>
      <c r="D23" s="586"/>
      <c r="E23" s="586"/>
      <c r="F23" s="586"/>
      <c r="G23" s="586"/>
      <c r="H23" s="586"/>
      <c r="I23" s="586"/>
      <c r="J23" s="586"/>
      <c r="K23" s="586"/>
      <c r="L23" s="586"/>
      <c r="M23" s="586"/>
      <c r="N23" s="586"/>
      <c r="O23" s="586"/>
      <c r="P23" s="586"/>
      <c r="Q23" s="587"/>
      <c r="R23" s="588">
        <v>66017</v>
      </c>
      <c r="S23" s="589"/>
      <c r="T23" s="589"/>
      <c r="U23" s="589"/>
      <c r="V23" s="589"/>
      <c r="W23" s="589"/>
      <c r="X23" s="589"/>
      <c r="Y23" s="590"/>
      <c r="Z23" s="641">
        <v>1.8</v>
      </c>
      <c r="AA23" s="641"/>
      <c r="AB23" s="641"/>
      <c r="AC23" s="641"/>
      <c r="AD23" s="642">
        <v>581</v>
      </c>
      <c r="AE23" s="642"/>
      <c r="AF23" s="642"/>
      <c r="AG23" s="642"/>
      <c r="AH23" s="642"/>
      <c r="AI23" s="642"/>
      <c r="AJ23" s="642"/>
      <c r="AK23" s="642"/>
      <c r="AL23" s="611">
        <v>0</v>
      </c>
      <c r="AM23" s="643"/>
      <c r="AN23" s="643"/>
      <c r="AO23" s="644"/>
      <c r="AP23" s="682" t="s">
        <v>260</v>
      </c>
      <c r="AQ23" s="689"/>
      <c r="AR23" s="689"/>
      <c r="AS23" s="689"/>
      <c r="AT23" s="689"/>
      <c r="AU23" s="689"/>
      <c r="AV23" s="689"/>
      <c r="AW23" s="689"/>
      <c r="AX23" s="689"/>
      <c r="AY23" s="689"/>
      <c r="AZ23" s="689"/>
      <c r="BA23" s="689"/>
      <c r="BB23" s="689"/>
      <c r="BC23" s="689"/>
      <c r="BD23" s="689"/>
      <c r="BE23" s="689"/>
      <c r="BF23" s="684"/>
      <c r="BG23" s="588" t="s">
        <v>108</v>
      </c>
      <c r="BH23" s="589"/>
      <c r="BI23" s="589"/>
      <c r="BJ23" s="589"/>
      <c r="BK23" s="589"/>
      <c r="BL23" s="589"/>
      <c r="BM23" s="589"/>
      <c r="BN23" s="590"/>
      <c r="BO23" s="641" t="s">
        <v>108</v>
      </c>
      <c r="BP23" s="641"/>
      <c r="BQ23" s="641"/>
      <c r="BR23" s="641"/>
      <c r="BS23" s="594" t="s">
        <v>108</v>
      </c>
      <c r="BT23" s="589"/>
      <c r="BU23" s="589"/>
      <c r="BV23" s="589"/>
      <c r="BW23" s="589"/>
      <c r="BX23" s="589"/>
      <c r="BY23" s="589"/>
      <c r="BZ23" s="589"/>
      <c r="CA23" s="589"/>
      <c r="CB23" s="620"/>
      <c r="CD23" s="693" t="s">
        <v>200</v>
      </c>
      <c r="CE23" s="694"/>
      <c r="CF23" s="694"/>
      <c r="CG23" s="694"/>
      <c r="CH23" s="694"/>
      <c r="CI23" s="694"/>
      <c r="CJ23" s="694"/>
      <c r="CK23" s="694"/>
      <c r="CL23" s="694"/>
      <c r="CM23" s="694"/>
      <c r="CN23" s="694"/>
      <c r="CO23" s="694"/>
      <c r="CP23" s="694"/>
      <c r="CQ23" s="695"/>
      <c r="CR23" s="693" t="s">
        <v>261</v>
      </c>
      <c r="CS23" s="694"/>
      <c r="CT23" s="694"/>
      <c r="CU23" s="694"/>
      <c r="CV23" s="694"/>
      <c r="CW23" s="694"/>
      <c r="CX23" s="694"/>
      <c r="CY23" s="695"/>
      <c r="CZ23" s="693" t="s">
        <v>262</v>
      </c>
      <c r="DA23" s="694"/>
      <c r="DB23" s="694"/>
      <c r="DC23" s="695"/>
      <c r="DD23" s="693" t="s">
        <v>263</v>
      </c>
      <c r="DE23" s="694"/>
      <c r="DF23" s="694"/>
      <c r="DG23" s="694"/>
      <c r="DH23" s="694"/>
      <c r="DI23" s="694"/>
      <c r="DJ23" s="694"/>
      <c r="DK23" s="695"/>
      <c r="DL23" s="696" t="s">
        <v>264</v>
      </c>
      <c r="DM23" s="697"/>
      <c r="DN23" s="697"/>
      <c r="DO23" s="697"/>
      <c r="DP23" s="697"/>
      <c r="DQ23" s="697"/>
      <c r="DR23" s="697"/>
      <c r="DS23" s="697"/>
      <c r="DT23" s="697"/>
      <c r="DU23" s="697"/>
      <c r="DV23" s="698"/>
      <c r="DW23" s="693" t="s">
        <v>265</v>
      </c>
      <c r="DX23" s="694"/>
      <c r="DY23" s="694"/>
      <c r="DZ23" s="694"/>
      <c r="EA23" s="694"/>
      <c r="EB23" s="694"/>
      <c r="EC23" s="695"/>
    </row>
    <row r="24" spans="2:133" ht="11.25" customHeight="1">
      <c r="B24" s="585" t="s">
        <v>266</v>
      </c>
      <c r="C24" s="586"/>
      <c r="D24" s="586"/>
      <c r="E24" s="586"/>
      <c r="F24" s="586"/>
      <c r="G24" s="586"/>
      <c r="H24" s="586"/>
      <c r="I24" s="586"/>
      <c r="J24" s="586"/>
      <c r="K24" s="586"/>
      <c r="L24" s="586"/>
      <c r="M24" s="586"/>
      <c r="N24" s="586"/>
      <c r="O24" s="586"/>
      <c r="P24" s="586"/>
      <c r="Q24" s="587"/>
      <c r="R24" s="588">
        <v>92941</v>
      </c>
      <c r="S24" s="589"/>
      <c r="T24" s="589"/>
      <c r="U24" s="589"/>
      <c r="V24" s="589"/>
      <c r="W24" s="589"/>
      <c r="X24" s="589"/>
      <c r="Y24" s="590"/>
      <c r="Z24" s="641">
        <v>2.6</v>
      </c>
      <c r="AA24" s="641"/>
      <c r="AB24" s="641"/>
      <c r="AC24" s="641"/>
      <c r="AD24" s="642" t="s">
        <v>108</v>
      </c>
      <c r="AE24" s="642"/>
      <c r="AF24" s="642"/>
      <c r="AG24" s="642"/>
      <c r="AH24" s="642"/>
      <c r="AI24" s="642"/>
      <c r="AJ24" s="642"/>
      <c r="AK24" s="642"/>
      <c r="AL24" s="611" t="s">
        <v>108</v>
      </c>
      <c r="AM24" s="643"/>
      <c r="AN24" s="643"/>
      <c r="AO24" s="644"/>
      <c r="AP24" s="682" t="s">
        <v>267</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268</v>
      </c>
      <c r="CE24" s="646"/>
      <c r="CF24" s="646"/>
      <c r="CG24" s="646"/>
      <c r="CH24" s="646"/>
      <c r="CI24" s="646"/>
      <c r="CJ24" s="646"/>
      <c r="CK24" s="646"/>
      <c r="CL24" s="646"/>
      <c r="CM24" s="646"/>
      <c r="CN24" s="646"/>
      <c r="CO24" s="646"/>
      <c r="CP24" s="646"/>
      <c r="CQ24" s="647"/>
      <c r="CR24" s="638">
        <v>1019485</v>
      </c>
      <c r="CS24" s="639"/>
      <c r="CT24" s="639"/>
      <c r="CU24" s="639"/>
      <c r="CV24" s="639"/>
      <c r="CW24" s="639"/>
      <c r="CX24" s="639"/>
      <c r="CY24" s="686"/>
      <c r="CZ24" s="690">
        <v>29.1</v>
      </c>
      <c r="DA24" s="691"/>
      <c r="DB24" s="691"/>
      <c r="DC24" s="692"/>
      <c r="DD24" s="685">
        <v>836532</v>
      </c>
      <c r="DE24" s="639"/>
      <c r="DF24" s="639"/>
      <c r="DG24" s="639"/>
      <c r="DH24" s="639"/>
      <c r="DI24" s="639"/>
      <c r="DJ24" s="639"/>
      <c r="DK24" s="686"/>
      <c r="DL24" s="685">
        <v>822302</v>
      </c>
      <c r="DM24" s="639"/>
      <c r="DN24" s="639"/>
      <c r="DO24" s="639"/>
      <c r="DP24" s="639"/>
      <c r="DQ24" s="639"/>
      <c r="DR24" s="639"/>
      <c r="DS24" s="639"/>
      <c r="DT24" s="639"/>
      <c r="DU24" s="639"/>
      <c r="DV24" s="686"/>
      <c r="DW24" s="687">
        <v>44.7</v>
      </c>
      <c r="DX24" s="656"/>
      <c r="DY24" s="656"/>
      <c r="DZ24" s="656"/>
      <c r="EA24" s="656"/>
      <c r="EB24" s="656"/>
      <c r="EC24" s="688"/>
    </row>
    <row r="25" spans="2:133" ht="11.25" customHeight="1">
      <c r="B25" s="585" t="s">
        <v>269</v>
      </c>
      <c r="C25" s="586"/>
      <c r="D25" s="586"/>
      <c r="E25" s="586"/>
      <c r="F25" s="586"/>
      <c r="G25" s="586"/>
      <c r="H25" s="586"/>
      <c r="I25" s="586"/>
      <c r="J25" s="586"/>
      <c r="K25" s="586"/>
      <c r="L25" s="586"/>
      <c r="M25" s="586"/>
      <c r="N25" s="586"/>
      <c r="O25" s="586"/>
      <c r="P25" s="586"/>
      <c r="Q25" s="587"/>
      <c r="R25" s="588">
        <v>236343</v>
      </c>
      <c r="S25" s="589"/>
      <c r="T25" s="589"/>
      <c r="U25" s="589"/>
      <c r="V25" s="589"/>
      <c r="W25" s="589"/>
      <c r="X25" s="589"/>
      <c r="Y25" s="590"/>
      <c r="Z25" s="641">
        <v>6.6</v>
      </c>
      <c r="AA25" s="641"/>
      <c r="AB25" s="641"/>
      <c r="AC25" s="641"/>
      <c r="AD25" s="642" t="s">
        <v>108</v>
      </c>
      <c r="AE25" s="642"/>
      <c r="AF25" s="642"/>
      <c r="AG25" s="642"/>
      <c r="AH25" s="642"/>
      <c r="AI25" s="642"/>
      <c r="AJ25" s="642"/>
      <c r="AK25" s="642"/>
      <c r="AL25" s="611" t="s">
        <v>108</v>
      </c>
      <c r="AM25" s="643"/>
      <c r="AN25" s="643"/>
      <c r="AO25" s="644"/>
      <c r="AP25" s="682" t="s">
        <v>270</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271</v>
      </c>
      <c r="CE25" s="618"/>
      <c r="CF25" s="618"/>
      <c r="CG25" s="618"/>
      <c r="CH25" s="618"/>
      <c r="CI25" s="618"/>
      <c r="CJ25" s="618"/>
      <c r="CK25" s="618"/>
      <c r="CL25" s="618"/>
      <c r="CM25" s="618"/>
      <c r="CN25" s="618"/>
      <c r="CO25" s="618"/>
      <c r="CP25" s="618"/>
      <c r="CQ25" s="619"/>
      <c r="CR25" s="588">
        <v>475352</v>
      </c>
      <c r="CS25" s="607"/>
      <c r="CT25" s="607"/>
      <c r="CU25" s="607"/>
      <c r="CV25" s="607"/>
      <c r="CW25" s="607"/>
      <c r="CX25" s="607"/>
      <c r="CY25" s="608"/>
      <c r="CZ25" s="591">
        <v>13.6</v>
      </c>
      <c r="DA25" s="609"/>
      <c r="DB25" s="609"/>
      <c r="DC25" s="610"/>
      <c r="DD25" s="594">
        <v>421365</v>
      </c>
      <c r="DE25" s="607"/>
      <c r="DF25" s="607"/>
      <c r="DG25" s="607"/>
      <c r="DH25" s="607"/>
      <c r="DI25" s="607"/>
      <c r="DJ25" s="607"/>
      <c r="DK25" s="608"/>
      <c r="DL25" s="594">
        <v>410789</v>
      </c>
      <c r="DM25" s="607"/>
      <c r="DN25" s="607"/>
      <c r="DO25" s="607"/>
      <c r="DP25" s="607"/>
      <c r="DQ25" s="607"/>
      <c r="DR25" s="607"/>
      <c r="DS25" s="607"/>
      <c r="DT25" s="607"/>
      <c r="DU25" s="607"/>
      <c r="DV25" s="608"/>
      <c r="DW25" s="611">
        <v>22.3</v>
      </c>
      <c r="DX25" s="612"/>
      <c r="DY25" s="612"/>
      <c r="DZ25" s="612"/>
      <c r="EA25" s="612"/>
      <c r="EB25" s="612"/>
      <c r="EC25" s="613"/>
    </row>
    <row r="26" spans="2:133" ht="11.25" customHeight="1">
      <c r="B26" s="679" t="s">
        <v>272</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273</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274</v>
      </c>
      <c r="CE26" s="618"/>
      <c r="CF26" s="618"/>
      <c r="CG26" s="618"/>
      <c r="CH26" s="618"/>
      <c r="CI26" s="618"/>
      <c r="CJ26" s="618"/>
      <c r="CK26" s="618"/>
      <c r="CL26" s="618"/>
      <c r="CM26" s="618"/>
      <c r="CN26" s="618"/>
      <c r="CO26" s="618"/>
      <c r="CP26" s="618"/>
      <c r="CQ26" s="619"/>
      <c r="CR26" s="588">
        <v>273585</v>
      </c>
      <c r="CS26" s="589"/>
      <c r="CT26" s="589"/>
      <c r="CU26" s="589"/>
      <c r="CV26" s="589"/>
      <c r="CW26" s="589"/>
      <c r="CX26" s="589"/>
      <c r="CY26" s="590"/>
      <c r="CZ26" s="591">
        <v>7.8</v>
      </c>
      <c r="DA26" s="609"/>
      <c r="DB26" s="609"/>
      <c r="DC26" s="610"/>
      <c r="DD26" s="594">
        <v>228241</v>
      </c>
      <c r="DE26" s="589"/>
      <c r="DF26" s="589"/>
      <c r="DG26" s="589"/>
      <c r="DH26" s="589"/>
      <c r="DI26" s="589"/>
      <c r="DJ26" s="589"/>
      <c r="DK26" s="590"/>
      <c r="DL26" s="594" t="s">
        <v>275</v>
      </c>
      <c r="DM26" s="589"/>
      <c r="DN26" s="589"/>
      <c r="DO26" s="589"/>
      <c r="DP26" s="589"/>
      <c r="DQ26" s="589"/>
      <c r="DR26" s="589"/>
      <c r="DS26" s="589"/>
      <c r="DT26" s="589"/>
      <c r="DU26" s="589"/>
      <c r="DV26" s="590"/>
      <c r="DW26" s="611" t="s">
        <v>275</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303536</v>
      </c>
      <c r="S27" s="589"/>
      <c r="T27" s="589"/>
      <c r="U27" s="589"/>
      <c r="V27" s="589"/>
      <c r="W27" s="589"/>
      <c r="X27" s="589"/>
      <c r="Y27" s="590"/>
      <c r="Z27" s="641">
        <v>8.5</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163682</v>
      </c>
      <c r="BH27" s="589"/>
      <c r="BI27" s="589"/>
      <c r="BJ27" s="589"/>
      <c r="BK27" s="589"/>
      <c r="BL27" s="589"/>
      <c r="BM27" s="589"/>
      <c r="BN27" s="590"/>
      <c r="BO27" s="641">
        <v>100</v>
      </c>
      <c r="BP27" s="641"/>
      <c r="BQ27" s="641"/>
      <c r="BR27" s="641"/>
      <c r="BS27" s="594">
        <v>1343</v>
      </c>
      <c r="BT27" s="589"/>
      <c r="BU27" s="589"/>
      <c r="BV27" s="589"/>
      <c r="BW27" s="589"/>
      <c r="BX27" s="589"/>
      <c r="BY27" s="589"/>
      <c r="BZ27" s="589"/>
      <c r="CA27" s="589"/>
      <c r="CB27" s="620"/>
      <c r="CD27" s="621" t="s">
        <v>278</v>
      </c>
      <c r="CE27" s="618"/>
      <c r="CF27" s="618"/>
      <c r="CG27" s="618"/>
      <c r="CH27" s="618"/>
      <c r="CI27" s="618"/>
      <c r="CJ27" s="618"/>
      <c r="CK27" s="618"/>
      <c r="CL27" s="618"/>
      <c r="CM27" s="618"/>
      <c r="CN27" s="618"/>
      <c r="CO27" s="618"/>
      <c r="CP27" s="618"/>
      <c r="CQ27" s="619"/>
      <c r="CR27" s="588">
        <v>123353</v>
      </c>
      <c r="CS27" s="607"/>
      <c r="CT27" s="607"/>
      <c r="CU27" s="607"/>
      <c r="CV27" s="607"/>
      <c r="CW27" s="607"/>
      <c r="CX27" s="607"/>
      <c r="CY27" s="608"/>
      <c r="CZ27" s="591">
        <v>3.5</v>
      </c>
      <c r="DA27" s="609"/>
      <c r="DB27" s="609"/>
      <c r="DC27" s="610"/>
      <c r="DD27" s="594">
        <v>44101</v>
      </c>
      <c r="DE27" s="607"/>
      <c r="DF27" s="607"/>
      <c r="DG27" s="607"/>
      <c r="DH27" s="607"/>
      <c r="DI27" s="607"/>
      <c r="DJ27" s="607"/>
      <c r="DK27" s="608"/>
      <c r="DL27" s="594">
        <v>40447</v>
      </c>
      <c r="DM27" s="607"/>
      <c r="DN27" s="607"/>
      <c r="DO27" s="607"/>
      <c r="DP27" s="607"/>
      <c r="DQ27" s="607"/>
      <c r="DR27" s="607"/>
      <c r="DS27" s="607"/>
      <c r="DT27" s="607"/>
      <c r="DU27" s="607"/>
      <c r="DV27" s="608"/>
      <c r="DW27" s="611">
        <v>2.2000000000000002</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3990</v>
      </c>
      <c r="S28" s="589"/>
      <c r="T28" s="589"/>
      <c r="U28" s="589"/>
      <c r="V28" s="589"/>
      <c r="W28" s="589"/>
      <c r="X28" s="589"/>
      <c r="Y28" s="590"/>
      <c r="Z28" s="641">
        <v>0.1</v>
      </c>
      <c r="AA28" s="641"/>
      <c r="AB28" s="641"/>
      <c r="AC28" s="641"/>
      <c r="AD28" s="642">
        <v>524</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280</v>
      </c>
      <c r="CE28" s="618"/>
      <c r="CF28" s="618"/>
      <c r="CG28" s="618"/>
      <c r="CH28" s="618"/>
      <c r="CI28" s="618"/>
      <c r="CJ28" s="618"/>
      <c r="CK28" s="618"/>
      <c r="CL28" s="618"/>
      <c r="CM28" s="618"/>
      <c r="CN28" s="618"/>
      <c r="CO28" s="618"/>
      <c r="CP28" s="618"/>
      <c r="CQ28" s="619"/>
      <c r="CR28" s="588">
        <v>420780</v>
      </c>
      <c r="CS28" s="589"/>
      <c r="CT28" s="589"/>
      <c r="CU28" s="589"/>
      <c r="CV28" s="589"/>
      <c r="CW28" s="589"/>
      <c r="CX28" s="589"/>
      <c r="CY28" s="590"/>
      <c r="CZ28" s="591">
        <v>12</v>
      </c>
      <c r="DA28" s="609"/>
      <c r="DB28" s="609"/>
      <c r="DC28" s="610"/>
      <c r="DD28" s="594">
        <v>371066</v>
      </c>
      <c r="DE28" s="589"/>
      <c r="DF28" s="589"/>
      <c r="DG28" s="589"/>
      <c r="DH28" s="589"/>
      <c r="DI28" s="589"/>
      <c r="DJ28" s="589"/>
      <c r="DK28" s="590"/>
      <c r="DL28" s="594">
        <v>371066</v>
      </c>
      <c r="DM28" s="589"/>
      <c r="DN28" s="589"/>
      <c r="DO28" s="589"/>
      <c r="DP28" s="589"/>
      <c r="DQ28" s="589"/>
      <c r="DR28" s="589"/>
      <c r="DS28" s="589"/>
      <c r="DT28" s="589"/>
      <c r="DU28" s="589"/>
      <c r="DV28" s="590"/>
      <c r="DW28" s="611">
        <v>20.2</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361720</v>
      </c>
      <c r="S29" s="589"/>
      <c r="T29" s="589"/>
      <c r="U29" s="589"/>
      <c r="V29" s="589"/>
      <c r="W29" s="589"/>
      <c r="X29" s="589"/>
      <c r="Y29" s="590"/>
      <c r="Z29" s="641">
        <v>10.1</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76"/>
      <c r="BI29" s="676"/>
      <c r="BJ29" s="676"/>
      <c r="BK29" s="676"/>
      <c r="BL29" s="676"/>
      <c r="BM29" s="676"/>
      <c r="BN29" s="676"/>
      <c r="BO29" s="676"/>
      <c r="BP29" s="676"/>
      <c r="BQ29" s="677"/>
      <c r="BR29" s="648" t="s">
        <v>283</v>
      </c>
      <c r="BS29" s="676"/>
      <c r="BT29" s="676"/>
      <c r="BU29" s="676"/>
      <c r="BV29" s="676"/>
      <c r="BW29" s="676"/>
      <c r="BX29" s="676"/>
      <c r="BY29" s="676"/>
      <c r="BZ29" s="676"/>
      <c r="CA29" s="676"/>
      <c r="CB29" s="677"/>
      <c r="CD29" s="658" t="s">
        <v>284</v>
      </c>
      <c r="CE29" s="659"/>
      <c r="CF29" s="621" t="s">
        <v>285</v>
      </c>
      <c r="CG29" s="618"/>
      <c r="CH29" s="618"/>
      <c r="CI29" s="618"/>
      <c r="CJ29" s="618"/>
      <c r="CK29" s="618"/>
      <c r="CL29" s="618"/>
      <c r="CM29" s="618"/>
      <c r="CN29" s="618"/>
      <c r="CO29" s="618"/>
      <c r="CP29" s="618"/>
      <c r="CQ29" s="619"/>
      <c r="CR29" s="588">
        <v>420331</v>
      </c>
      <c r="CS29" s="607"/>
      <c r="CT29" s="607"/>
      <c r="CU29" s="607"/>
      <c r="CV29" s="607"/>
      <c r="CW29" s="607"/>
      <c r="CX29" s="607"/>
      <c r="CY29" s="608"/>
      <c r="CZ29" s="591">
        <v>12</v>
      </c>
      <c r="DA29" s="609"/>
      <c r="DB29" s="609"/>
      <c r="DC29" s="610"/>
      <c r="DD29" s="594">
        <v>370617</v>
      </c>
      <c r="DE29" s="607"/>
      <c r="DF29" s="607"/>
      <c r="DG29" s="607"/>
      <c r="DH29" s="607"/>
      <c r="DI29" s="607"/>
      <c r="DJ29" s="607"/>
      <c r="DK29" s="608"/>
      <c r="DL29" s="594">
        <v>370617</v>
      </c>
      <c r="DM29" s="607"/>
      <c r="DN29" s="607"/>
      <c r="DO29" s="607"/>
      <c r="DP29" s="607"/>
      <c r="DQ29" s="607"/>
      <c r="DR29" s="607"/>
      <c r="DS29" s="607"/>
      <c r="DT29" s="607"/>
      <c r="DU29" s="607"/>
      <c r="DV29" s="608"/>
      <c r="DW29" s="611">
        <v>20.2</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27610</v>
      </c>
      <c r="S30" s="589"/>
      <c r="T30" s="589"/>
      <c r="U30" s="589"/>
      <c r="V30" s="589"/>
      <c r="W30" s="589"/>
      <c r="X30" s="589"/>
      <c r="Y30" s="590"/>
      <c r="Z30" s="641">
        <v>0.8</v>
      </c>
      <c r="AA30" s="641"/>
      <c r="AB30" s="641"/>
      <c r="AC30" s="641"/>
      <c r="AD30" s="642" t="s">
        <v>108</v>
      </c>
      <c r="AE30" s="642"/>
      <c r="AF30" s="642"/>
      <c r="AG30" s="642"/>
      <c r="AH30" s="642"/>
      <c r="AI30" s="642"/>
      <c r="AJ30" s="642"/>
      <c r="AK30" s="642"/>
      <c r="AL30" s="611" t="s">
        <v>108</v>
      </c>
      <c r="AM30" s="643"/>
      <c r="AN30" s="643"/>
      <c r="AO30" s="644"/>
      <c r="AP30" s="664" t="s">
        <v>287</v>
      </c>
      <c r="AQ30" s="665"/>
      <c r="AR30" s="665"/>
      <c r="AS30" s="665"/>
      <c r="AT30" s="670" t="s">
        <v>288</v>
      </c>
      <c r="AU30" s="182"/>
      <c r="AV30" s="182"/>
      <c r="AW30" s="182"/>
      <c r="AX30" s="673" t="s">
        <v>166</v>
      </c>
      <c r="AY30" s="674"/>
      <c r="AZ30" s="674"/>
      <c r="BA30" s="674"/>
      <c r="BB30" s="674"/>
      <c r="BC30" s="674"/>
      <c r="BD30" s="674"/>
      <c r="BE30" s="674"/>
      <c r="BF30" s="675"/>
      <c r="BG30" s="654">
        <v>99.5</v>
      </c>
      <c r="BH30" s="655"/>
      <c r="BI30" s="655"/>
      <c r="BJ30" s="655"/>
      <c r="BK30" s="655"/>
      <c r="BL30" s="655"/>
      <c r="BM30" s="656">
        <v>97.4</v>
      </c>
      <c r="BN30" s="655"/>
      <c r="BO30" s="655"/>
      <c r="BP30" s="655"/>
      <c r="BQ30" s="657"/>
      <c r="BR30" s="654">
        <v>99.4</v>
      </c>
      <c r="BS30" s="655"/>
      <c r="BT30" s="655"/>
      <c r="BU30" s="655"/>
      <c r="BV30" s="655"/>
      <c r="BW30" s="655"/>
      <c r="BX30" s="656">
        <v>97.5</v>
      </c>
      <c r="BY30" s="655"/>
      <c r="BZ30" s="655"/>
      <c r="CA30" s="655"/>
      <c r="CB30" s="657"/>
      <c r="CD30" s="660"/>
      <c r="CE30" s="661"/>
      <c r="CF30" s="621" t="s">
        <v>289</v>
      </c>
      <c r="CG30" s="618"/>
      <c r="CH30" s="618"/>
      <c r="CI30" s="618"/>
      <c r="CJ30" s="618"/>
      <c r="CK30" s="618"/>
      <c r="CL30" s="618"/>
      <c r="CM30" s="618"/>
      <c r="CN30" s="618"/>
      <c r="CO30" s="618"/>
      <c r="CP30" s="618"/>
      <c r="CQ30" s="619"/>
      <c r="CR30" s="588">
        <v>382641</v>
      </c>
      <c r="CS30" s="589"/>
      <c r="CT30" s="589"/>
      <c r="CU30" s="589"/>
      <c r="CV30" s="589"/>
      <c r="CW30" s="589"/>
      <c r="CX30" s="589"/>
      <c r="CY30" s="590"/>
      <c r="CZ30" s="591">
        <v>10.9</v>
      </c>
      <c r="DA30" s="609"/>
      <c r="DB30" s="609"/>
      <c r="DC30" s="610"/>
      <c r="DD30" s="594">
        <v>339481</v>
      </c>
      <c r="DE30" s="589"/>
      <c r="DF30" s="589"/>
      <c r="DG30" s="589"/>
      <c r="DH30" s="589"/>
      <c r="DI30" s="589"/>
      <c r="DJ30" s="589"/>
      <c r="DK30" s="590"/>
      <c r="DL30" s="594">
        <v>339481</v>
      </c>
      <c r="DM30" s="589"/>
      <c r="DN30" s="589"/>
      <c r="DO30" s="589"/>
      <c r="DP30" s="589"/>
      <c r="DQ30" s="589"/>
      <c r="DR30" s="589"/>
      <c r="DS30" s="589"/>
      <c r="DT30" s="589"/>
      <c r="DU30" s="589"/>
      <c r="DV30" s="590"/>
      <c r="DW30" s="611">
        <v>18.5</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52093</v>
      </c>
      <c r="S31" s="589"/>
      <c r="T31" s="589"/>
      <c r="U31" s="589"/>
      <c r="V31" s="589"/>
      <c r="W31" s="589"/>
      <c r="X31" s="589"/>
      <c r="Y31" s="590"/>
      <c r="Z31" s="641">
        <v>1.5</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291</v>
      </c>
      <c r="AV31" s="181"/>
      <c r="AW31" s="181"/>
      <c r="AX31" s="585" t="s">
        <v>292</v>
      </c>
      <c r="AY31" s="586"/>
      <c r="AZ31" s="586"/>
      <c r="BA31" s="586"/>
      <c r="BB31" s="586"/>
      <c r="BC31" s="586"/>
      <c r="BD31" s="586"/>
      <c r="BE31" s="586"/>
      <c r="BF31" s="587"/>
      <c r="BG31" s="652">
        <v>99</v>
      </c>
      <c r="BH31" s="607"/>
      <c r="BI31" s="607"/>
      <c r="BJ31" s="607"/>
      <c r="BK31" s="607"/>
      <c r="BL31" s="607"/>
      <c r="BM31" s="643">
        <v>96.1</v>
      </c>
      <c r="BN31" s="653"/>
      <c r="BO31" s="653"/>
      <c r="BP31" s="653"/>
      <c r="BQ31" s="617"/>
      <c r="BR31" s="652">
        <v>99</v>
      </c>
      <c r="BS31" s="607"/>
      <c r="BT31" s="607"/>
      <c r="BU31" s="607"/>
      <c r="BV31" s="607"/>
      <c r="BW31" s="607"/>
      <c r="BX31" s="643">
        <v>96.3</v>
      </c>
      <c r="BY31" s="653"/>
      <c r="BZ31" s="653"/>
      <c r="CA31" s="653"/>
      <c r="CB31" s="617"/>
      <c r="CD31" s="660"/>
      <c r="CE31" s="661"/>
      <c r="CF31" s="621" t="s">
        <v>293</v>
      </c>
      <c r="CG31" s="618"/>
      <c r="CH31" s="618"/>
      <c r="CI31" s="618"/>
      <c r="CJ31" s="618"/>
      <c r="CK31" s="618"/>
      <c r="CL31" s="618"/>
      <c r="CM31" s="618"/>
      <c r="CN31" s="618"/>
      <c r="CO31" s="618"/>
      <c r="CP31" s="618"/>
      <c r="CQ31" s="619"/>
      <c r="CR31" s="588">
        <v>37690</v>
      </c>
      <c r="CS31" s="607"/>
      <c r="CT31" s="607"/>
      <c r="CU31" s="607"/>
      <c r="CV31" s="607"/>
      <c r="CW31" s="607"/>
      <c r="CX31" s="607"/>
      <c r="CY31" s="608"/>
      <c r="CZ31" s="591">
        <v>1.1000000000000001</v>
      </c>
      <c r="DA31" s="609"/>
      <c r="DB31" s="609"/>
      <c r="DC31" s="610"/>
      <c r="DD31" s="594">
        <v>31136</v>
      </c>
      <c r="DE31" s="607"/>
      <c r="DF31" s="607"/>
      <c r="DG31" s="607"/>
      <c r="DH31" s="607"/>
      <c r="DI31" s="607"/>
      <c r="DJ31" s="607"/>
      <c r="DK31" s="608"/>
      <c r="DL31" s="594">
        <v>31136</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77513</v>
      </c>
      <c r="S32" s="589"/>
      <c r="T32" s="589"/>
      <c r="U32" s="589"/>
      <c r="V32" s="589"/>
      <c r="W32" s="589"/>
      <c r="X32" s="589"/>
      <c r="Y32" s="590"/>
      <c r="Z32" s="641">
        <v>2.2000000000000002</v>
      </c>
      <c r="AA32" s="641"/>
      <c r="AB32" s="641"/>
      <c r="AC32" s="641"/>
      <c r="AD32" s="642">
        <v>65</v>
      </c>
      <c r="AE32" s="642"/>
      <c r="AF32" s="642"/>
      <c r="AG32" s="642"/>
      <c r="AH32" s="642"/>
      <c r="AI32" s="642"/>
      <c r="AJ32" s="642"/>
      <c r="AK32" s="642"/>
      <c r="AL32" s="611">
        <v>0</v>
      </c>
      <c r="AM32" s="643"/>
      <c r="AN32" s="643"/>
      <c r="AO32" s="644"/>
      <c r="AP32" s="668"/>
      <c r="AQ32" s="669"/>
      <c r="AR32" s="669"/>
      <c r="AS32" s="669"/>
      <c r="AT32" s="672"/>
      <c r="AU32" s="183"/>
      <c r="AV32" s="183"/>
      <c r="AW32" s="183"/>
      <c r="AX32" s="569" t="s">
        <v>295</v>
      </c>
      <c r="AY32" s="570"/>
      <c r="AZ32" s="570"/>
      <c r="BA32" s="570"/>
      <c r="BB32" s="570"/>
      <c r="BC32" s="570"/>
      <c r="BD32" s="570"/>
      <c r="BE32" s="570"/>
      <c r="BF32" s="571"/>
      <c r="BG32" s="651">
        <v>99.8</v>
      </c>
      <c r="BH32" s="573"/>
      <c r="BI32" s="573"/>
      <c r="BJ32" s="573"/>
      <c r="BK32" s="573"/>
      <c r="BL32" s="573"/>
      <c r="BM32" s="636">
        <v>97.9</v>
      </c>
      <c r="BN32" s="573"/>
      <c r="BO32" s="573"/>
      <c r="BP32" s="573"/>
      <c r="BQ32" s="630"/>
      <c r="BR32" s="651">
        <v>99.7</v>
      </c>
      <c r="BS32" s="573"/>
      <c r="BT32" s="573"/>
      <c r="BU32" s="573"/>
      <c r="BV32" s="573"/>
      <c r="BW32" s="573"/>
      <c r="BX32" s="636">
        <v>97.7</v>
      </c>
      <c r="BY32" s="573"/>
      <c r="BZ32" s="573"/>
      <c r="CA32" s="573"/>
      <c r="CB32" s="630"/>
      <c r="CD32" s="662"/>
      <c r="CE32" s="663"/>
      <c r="CF32" s="621" t="s">
        <v>296</v>
      </c>
      <c r="CG32" s="618"/>
      <c r="CH32" s="618"/>
      <c r="CI32" s="618"/>
      <c r="CJ32" s="618"/>
      <c r="CK32" s="618"/>
      <c r="CL32" s="618"/>
      <c r="CM32" s="618"/>
      <c r="CN32" s="618"/>
      <c r="CO32" s="618"/>
      <c r="CP32" s="618"/>
      <c r="CQ32" s="619"/>
      <c r="CR32" s="588">
        <v>449</v>
      </c>
      <c r="CS32" s="589"/>
      <c r="CT32" s="589"/>
      <c r="CU32" s="589"/>
      <c r="CV32" s="589"/>
      <c r="CW32" s="589"/>
      <c r="CX32" s="589"/>
      <c r="CY32" s="590"/>
      <c r="CZ32" s="591">
        <v>0</v>
      </c>
      <c r="DA32" s="609"/>
      <c r="DB32" s="609"/>
      <c r="DC32" s="610"/>
      <c r="DD32" s="594">
        <v>449</v>
      </c>
      <c r="DE32" s="589"/>
      <c r="DF32" s="589"/>
      <c r="DG32" s="589"/>
      <c r="DH32" s="589"/>
      <c r="DI32" s="589"/>
      <c r="DJ32" s="589"/>
      <c r="DK32" s="590"/>
      <c r="DL32" s="594">
        <v>449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454024</v>
      </c>
      <c r="S33" s="589"/>
      <c r="T33" s="589"/>
      <c r="U33" s="589"/>
      <c r="V33" s="589"/>
      <c r="W33" s="589"/>
      <c r="X33" s="589"/>
      <c r="Y33" s="590"/>
      <c r="Z33" s="641">
        <v>12.7</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298</v>
      </c>
      <c r="CE33" s="618"/>
      <c r="CF33" s="618"/>
      <c r="CG33" s="618"/>
      <c r="CH33" s="618"/>
      <c r="CI33" s="618"/>
      <c r="CJ33" s="618"/>
      <c r="CK33" s="618"/>
      <c r="CL33" s="618"/>
      <c r="CM33" s="618"/>
      <c r="CN33" s="618"/>
      <c r="CO33" s="618"/>
      <c r="CP33" s="618"/>
      <c r="CQ33" s="619"/>
      <c r="CR33" s="588">
        <v>1849410</v>
      </c>
      <c r="CS33" s="607"/>
      <c r="CT33" s="607"/>
      <c r="CU33" s="607"/>
      <c r="CV33" s="607"/>
      <c r="CW33" s="607"/>
      <c r="CX33" s="607"/>
      <c r="CY33" s="608"/>
      <c r="CZ33" s="591">
        <v>52.7</v>
      </c>
      <c r="DA33" s="609"/>
      <c r="DB33" s="609"/>
      <c r="DC33" s="610"/>
      <c r="DD33" s="594">
        <v>1346928</v>
      </c>
      <c r="DE33" s="607"/>
      <c r="DF33" s="607"/>
      <c r="DG33" s="607"/>
      <c r="DH33" s="607"/>
      <c r="DI33" s="607"/>
      <c r="DJ33" s="607"/>
      <c r="DK33" s="608"/>
      <c r="DL33" s="594">
        <v>698508</v>
      </c>
      <c r="DM33" s="607"/>
      <c r="DN33" s="607"/>
      <c r="DO33" s="607"/>
      <c r="DP33" s="607"/>
      <c r="DQ33" s="607"/>
      <c r="DR33" s="607"/>
      <c r="DS33" s="607"/>
      <c r="DT33" s="607"/>
      <c r="DU33" s="607"/>
      <c r="DV33" s="608"/>
      <c r="DW33" s="611">
        <v>38</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302</v>
      </c>
      <c r="CE34" s="618"/>
      <c r="CF34" s="618"/>
      <c r="CG34" s="618"/>
      <c r="CH34" s="618"/>
      <c r="CI34" s="618"/>
      <c r="CJ34" s="618"/>
      <c r="CK34" s="618"/>
      <c r="CL34" s="618"/>
      <c r="CM34" s="618"/>
      <c r="CN34" s="618"/>
      <c r="CO34" s="618"/>
      <c r="CP34" s="618"/>
      <c r="CQ34" s="619"/>
      <c r="CR34" s="588">
        <v>471607</v>
      </c>
      <c r="CS34" s="589"/>
      <c r="CT34" s="589"/>
      <c r="CU34" s="589"/>
      <c r="CV34" s="589"/>
      <c r="CW34" s="589"/>
      <c r="CX34" s="589"/>
      <c r="CY34" s="590"/>
      <c r="CZ34" s="591">
        <v>13.4</v>
      </c>
      <c r="DA34" s="609"/>
      <c r="DB34" s="609"/>
      <c r="DC34" s="610"/>
      <c r="DD34" s="594">
        <v>321955</v>
      </c>
      <c r="DE34" s="589"/>
      <c r="DF34" s="589"/>
      <c r="DG34" s="589"/>
      <c r="DH34" s="589"/>
      <c r="DI34" s="589"/>
      <c r="DJ34" s="589"/>
      <c r="DK34" s="590"/>
      <c r="DL34" s="594">
        <v>248787</v>
      </c>
      <c r="DM34" s="589"/>
      <c r="DN34" s="589"/>
      <c r="DO34" s="589"/>
      <c r="DP34" s="589"/>
      <c r="DQ34" s="589"/>
      <c r="DR34" s="589"/>
      <c r="DS34" s="589"/>
      <c r="DT34" s="589"/>
      <c r="DU34" s="589"/>
      <c r="DV34" s="590"/>
      <c r="DW34" s="611">
        <v>13.5</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84024</v>
      </c>
      <c r="S35" s="589"/>
      <c r="T35" s="589"/>
      <c r="U35" s="589"/>
      <c r="V35" s="589"/>
      <c r="W35" s="589"/>
      <c r="X35" s="589"/>
      <c r="Y35" s="590"/>
      <c r="Z35" s="641">
        <v>2.4</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186376</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15929</v>
      </c>
      <c r="BW35" s="639"/>
      <c r="BX35" s="639"/>
      <c r="BY35" s="639"/>
      <c r="BZ35" s="639"/>
      <c r="CA35" s="639"/>
      <c r="CB35" s="640"/>
      <c r="CD35" s="621" t="s">
        <v>306</v>
      </c>
      <c r="CE35" s="618"/>
      <c r="CF35" s="618"/>
      <c r="CG35" s="618"/>
      <c r="CH35" s="618"/>
      <c r="CI35" s="618"/>
      <c r="CJ35" s="618"/>
      <c r="CK35" s="618"/>
      <c r="CL35" s="618"/>
      <c r="CM35" s="618"/>
      <c r="CN35" s="618"/>
      <c r="CO35" s="618"/>
      <c r="CP35" s="618"/>
      <c r="CQ35" s="619"/>
      <c r="CR35" s="588">
        <v>67153</v>
      </c>
      <c r="CS35" s="607"/>
      <c r="CT35" s="607"/>
      <c r="CU35" s="607"/>
      <c r="CV35" s="607"/>
      <c r="CW35" s="607"/>
      <c r="CX35" s="607"/>
      <c r="CY35" s="608"/>
      <c r="CZ35" s="591">
        <v>1.9</v>
      </c>
      <c r="DA35" s="609"/>
      <c r="DB35" s="609"/>
      <c r="DC35" s="610"/>
      <c r="DD35" s="594">
        <v>53822</v>
      </c>
      <c r="DE35" s="607"/>
      <c r="DF35" s="607"/>
      <c r="DG35" s="607"/>
      <c r="DH35" s="607"/>
      <c r="DI35" s="607"/>
      <c r="DJ35" s="607"/>
      <c r="DK35" s="608"/>
      <c r="DL35" s="594">
        <v>47358</v>
      </c>
      <c r="DM35" s="607"/>
      <c r="DN35" s="607"/>
      <c r="DO35" s="607"/>
      <c r="DP35" s="607"/>
      <c r="DQ35" s="607"/>
      <c r="DR35" s="607"/>
      <c r="DS35" s="607"/>
      <c r="DT35" s="607"/>
      <c r="DU35" s="607"/>
      <c r="DV35" s="608"/>
      <c r="DW35" s="611">
        <v>2.6</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3573084</v>
      </c>
      <c r="S36" s="629"/>
      <c r="T36" s="629"/>
      <c r="U36" s="629"/>
      <c r="V36" s="629"/>
      <c r="W36" s="629"/>
      <c r="X36" s="629"/>
      <c r="Y36" s="632"/>
      <c r="Z36" s="633">
        <v>100</v>
      </c>
      <c r="AA36" s="633"/>
      <c r="AB36" s="633"/>
      <c r="AC36" s="633"/>
      <c r="AD36" s="634">
        <v>1755167</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49100</v>
      </c>
      <c r="BA36" s="589"/>
      <c r="BB36" s="589"/>
      <c r="BC36" s="589"/>
      <c r="BD36" s="607"/>
      <c r="BE36" s="607"/>
      <c r="BF36" s="617"/>
      <c r="BG36" s="621" t="s">
        <v>309</v>
      </c>
      <c r="BH36" s="618"/>
      <c r="BI36" s="618"/>
      <c r="BJ36" s="618"/>
      <c r="BK36" s="618"/>
      <c r="BL36" s="618"/>
      <c r="BM36" s="618"/>
      <c r="BN36" s="618"/>
      <c r="BO36" s="618"/>
      <c r="BP36" s="618"/>
      <c r="BQ36" s="618"/>
      <c r="BR36" s="618"/>
      <c r="BS36" s="618"/>
      <c r="BT36" s="618"/>
      <c r="BU36" s="619"/>
      <c r="BV36" s="588">
        <v>12604</v>
      </c>
      <c r="BW36" s="589"/>
      <c r="BX36" s="589"/>
      <c r="BY36" s="589"/>
      <c r="BZ36" s="589"/>
      <c r="CA36" s="589"/>
      <c r="CB36" s="620"/>
      <c r="CD36" s="621" t="s">
        <v>310</v>
      </c>
      <c r="CE36" s="618"/>
      <c r="CF36" s="618"/>
      <c r="CG36" s="618"/>
      <c r="CH36" s="618"/>
      <c r="CI36" s="618"/>
      <c r="CJ36" s="618"/>
      <c r="CK36" s="618"/>
      <c r="CL36" s="618"/>
      <c r="CM36" s="618"/>
      <c r="CN36" s="618"/>
      <c r="CO36" s="618"/>
      <c r="CP36" s="618"/>
      <c r="CQ36" s="619"/>
      <c r="CR36" s="588">
        <v>767901</v>
      </c>
      <c r="CS36" s="589"/>
      <c r="CT36" s="589"/>
      <c r="CU36" s="589"/>
      <c r="CV36" s="589"/>
      <c r="CW36" s="589"/>
      <c r="CX36" s="589"/>
      <c r="CY36" s="590"/>
      <c r="CZ36" s="591">
        <v>21.9</v>
      </c>
      <c r="DA36" s="609"/>
      <c r="DB36" s="609"/>
      <c r="DC36" s="610"/>
      <c r="DD36" s="594">
        <v>480976</v>
      </c>
      <c r="DE36" s="589"/>
      <c r="DF36" s="589"/>
      <c r="DG36" s="589"/>
      <c r="DH36" s="589"/>
      <c r="DI36" s="589"/>
      <c r="DJ36" s="589"/>
      <c r="DK36" s="590"/>
      <c r="DL36" s="594">
        <v>275693</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311</v>
      </c>
      <c r="AR37" s="615"/>
      <c r="AS37" s="615"/>
      <c r="AT37" s="615"/>
      <c r="AU37" s="615"/>
      <c r="AV37" s="615"/>
      <c r="AW37" s="615"/>
      <c r="AX37" s="615"/>
      <c r="AY37" s="616"/>
      <c r="AZ37" s="588">
        <v>3605</v>
      </c>
      <c r="BA37" s="589"/>
      <c r="BB37" s="589"/>
      <c r="BC37" s="589"/>
      <c r="BD37" s="607"/>
      <c r="BE37" s="607"/>
      <c r="BF37" s="617"/>
      <c r="BG37" s="621" t="s">
        <v>312</v>
      </c>
      <c r="BH37" s="618"/>
      <c r="BI37" s="618"/>
      <c r="BJ37" s="618"/>
      <c r="BK37" s="618"/>
      <c r="BL37" s="618"/>
      <c r="BM37" s="618"/>
      <c r="BN37" s="618"/>
      <c r="BO37" s="618"/>
      <c r="BP37" s="618"/>
      <c r="BQ37" s="618"/>
      <c r="BR37" s="618"/>
      <c r="BS37" s="618"/>
      <c r="BT37" s="618"/>
      <c r="BU37" s="619"/>
      <c r="BV37" s="588">
        <v>361</v>
      </c>
      <c r="BW37" s="589"/>
      <c r="BX37" s="589"/>
      <c r="BY37" s="589"/>
      <c r="BZ37" s="589"/>
      <c r="CA37" s="589"/>
      <c r="CB37" s="620"/>
      <c r="CD37" s="621" t="s">
        <v>313</v>
      </c>
      <c r="CE37" s="618"/>
      <c r="CF37" s="618"/>
      <c r="CG37" s="618"/>
      <c r="CH37" s="618"/>
      <c r="CI37" s="618"/>
      <c r="CJ37" s="618"/>
      <c r="CK37" s="618"/>
      <c r="CL37" s="618"/>
      <c r="CM37" s="618"/>
      <c r="CN37" s="618"/>
      <c r="CO37" s="618"/>
      <c r="CP37" s="618"/>
      <c r="CQ37" s="619"/>
      <c r="CR37" s="588">
        <v>280736</v>
      </c>
      <c r="CS37" s="607"/>
      <c r="CT37" s="607"/>
      <c r="CU37" s="607"/>
      <c r="CV37" s="607"/>
      <c r="CW37" s="607"/>
      <c r="CX37" s="607"/>
      <c r="CY37" s="608"/>
      <c r="CZ37" s="591">
        <v>8</v>
      </c>
      <c r="DA37" s="609"/>
      <c r="DB37" s="609"/>
      <c r="DC37" s="610"/>
      <c r="DD37" s="594">
        <v>207236</v>
      </c>
      <c r="DE37" s="607"/>
      <c r="DF37" s="607"/>
      <c r="DG37" s="607"/>
      <c r="DH37" s="607"/>
      <c r="DI37" s="607"/>
      <c r="DJ37" s="607"/>
      <c r="DK37" s="608"/>
      <c r="DL37" s="594">
        <v>138846</v>
      </c>
      <c r="DM37" s="607"/>
      <c r="DN37" s="607"/>
      <c r="DO37" s="607"/>
      <c r="DP37" s="607"/>
      <c r="DQ37" s="607"/>
      <c r="DR37" s="607"/>
      <c r="DS37" s="607"/>
      <c r="DT37" s="607"/>
      <c r="DU37" s="607"/>
      <c r="DV37" s="608"/>
      <c r="DW37" s="611">
        <v>7.5</v>
      </c>
      <c r="DX37" s="612"/>
      <c r="DY37" s="612"/>
      <c r="DZ37" s="612"/>
      <c r="EA37" s="612"/>
      <c r="EB37" s="612"/>
      <c r="EC37" s="613"/>
    </row>
    <row r="38" spans="2:133" ht="11.25" customHeight="1">
      <c r="AQ38" s="614" t="s">
        <v>314</v>
      </c>
      <c r="AR38" s="615"/>
      <c r="AS38" s="615"/>
      <c r="AT38" s="615"/>
      <c r="AU38" s="615"/>
      <c r="AV38" s="615"/>
      <c r="AW38" s="615"/>
      <c r="AX38" s="615"/>
      <c r="AY38" s="616"/>
      <c r="AZ38" s="588">
        <v>2722</v>
      </c>
      <c r="BA38" s="589"/>
      <c r="BB38" s="589"/>
      <c r="BC38" s="589"/>
      <c r="BD38" s="607"/>
      <c r="BE38" s="607"/>
      <c r="BF38" s="617"/>
      <c r="BG38" s="621" t="s">
        <v>315</v>
      </c>
      <c r="BH38" s="618"/>
      <c r="BI38" s="618"/>
      <c r="BJ38" s="618"/>
      <c r="BK38" s="618"/>
      <c r="BL38" s="618"/>
      <c r="BM38" s="618"/>
      <c r="BN38" s="618"/>
      <c r="BO38" s="618"/>
      <c r="BP38" s="618"/>
      <c r="BQ38" s="618"/>
      <c r="BR38" s="618"/>
      <c r="BS38" s="618"/>
      <c r="BT38" s="618"/>
      <c r="BU38" s="619"/>
      <c r="BV38" s="588">
        <v>720</v>
      </c>
      <c r="BW38" s="589"/>
      <c r="BX38" s="589"/>
      <c r="BY38" s="589"/>
      <c r="BZ38" s="589"/>
      <c r="CA38" s="589"/>
      <c r="CB38" s="620"/>
      <c r="CD38" s="621" t="s">
        <v>316</v>
      </c>
      <c r="CE38" s="618"/>
      <c r="CF38" s="618"/>
      <c r="CG38" s="618"/>
      <c r="CH38" s="618"/>
      <c r="CI38" s="618"/>
      <c r="CJ38" s="618"/>
      <c r="CK38" s="618"/>
      <c r="CL38" s="618"/>
      <c r="CM38" s="618"/>
      <c r="CN38" s="618"/>
      <c r="CO38" s="618"/>
      <c r="CP38" s="618"/>
      <c r="CQ38" s="619"/>
      <c r="CR38" s="588">
        <v>181341</v>
      </c>
      <c r="CS38" s="589"/>
      <c r="CT38" s="589"/>
      <c r="CU38" s="589"/>
      <c r="CV38" s="589"/>
      <c r="CW38" s="589"/>
      <c r="CX38" s="589"/>
      <c r="CY38" s="590"/>
      <c r="CZ38" s="591">
        <v>5.2</v>
      </c>
      <c r="DA38" s="609"/>
      <c r="DB38" s="609"/>
      <c r="DC38" s="610"/>
      <c r="DD38" s="594">
        <v>157954</v>
      </c>
      <c r="DE38" s="589"/>
      <c r="DF38" s="589"/>
      <c r="DG38" s="589"/>
      <c r="DH38" s="589"/>
      <c r="DI38" s="589"/>
      <c r="DJ38" s="589"/>
      <c r="DK38" s="590"/>
      <c r="DL38" s="594">
        <v>126670</v>
      </c>
      <c r="DM38" s="589"/>
      <c r="DN38" s="589"/>
      <c r="DO38" s="589"/>
      <c r="DP38" s="589"/>
      <c r="DQ38" s="589"/>
      <c r="DR38" s="589"/>
      <c r="DS38" s="589"/>
      <c r="DT38" s="589"/>
      <c r="DU38" s="589"/>
      <c r="DV38" s="590"/>
      <c r="DW38" s="611">
        <v>6.9</v>
      </c>
      <c r="DX38" s="612"/>
      <c r="DY38" s="612"/>
      <c r="DZ38" s="612"/>
      <c r="EA38" s="612"/>
      <c r="EB38" s="612"/>
      <c r="EC38" s="613"/>
    </row>
    <row r="39" spans="2:133" ht="11.25" customHeight="1">
      <c r="AQ39" s="614" t="s">
        <v>317</v>
      </c>
      <c r="AR39" s="615"/>
      <c r="AS39" s="615"/>
      <c r="AT39" s="615"/>
      <c r="AU39" s="615"/>
      <c r="AV39" s="615"/>
      <c r="AW39" s="615"/>
      <c r="AX39" s="615"/>
      <c r="AY39" s="616"/>
      <c r="AZ39" s="588">
        <v>1430</v>
      </c>
      <c r="BA39" s="589"/>
      <c r="BB39" s="589"/>
      <c r="BC39" s="589"/>
      <c r="BD39" s="607"/>
      <c r="BE39" s="607"/>
      <c r="BF39" s="617"/>
      <c r="BG39" s="622" t="s">
        <v>318</v>
      </c>
      <c r="BH39" s="623"/>
      <c r="BI39" s="623"/>
      <c r="BJ39" s="623"/>
      <c r="BK39" s="623"/>
      <c r="BL39" s="187"/>
      <c r="BM39" s="618" t="s">
        <v>319</v>
      </c>
      <c r="BN39" s="618"/>
      <c r="BO39" s="618"/>
      <c r="BP39" s="618"/>
      <c r="BQ39" s="618"/>
      <c r="BR39" s="618"/>
      <c r="BS39" s="618"/>
      <c r="BT39" s="618"/>
      <c r="BU39" s="619"/>
      <c r="BV39" s="588">
        <v>138</v>
      </c>
      <c r="BW39" s="589"/>
      <c r="BX39" s="589"/>
      <c r="BY39" s="589"/>
      <c r="BZ39" s="589"/>
      <c r="CA39" s="589"/>
      <c r="CB39" s="620"/>
      <c r="CD39" s="621" t="s">
        <v>320</v>
      </c>
      <c r="CE39" s="618"/>
      <c r="CF39" s="618"/>
      <c r="CG39" s="618"/>
      <c r="CH39" s="618"/>
      <c r="CI39" s="618"/>
      <c r="CJ39" s="618"/>
      <c r="CK39" s="618"/>
      <c r="CL39" s="618"/>
      <c r="CM39" s="618"/>
      <c r="CN39" s="618"/>
      <c r="CO39" s="618"/>
      <c r="CP39" s="618"/>
      <c r="CQ39" s="619"/>
      <c r="CR39" s="588">
        <v>330576</v>
      </c>
      <c r="CS39" s="607"/>
      <c r="CT39" s="607"/>
      <c r="CU39" s="607"/>
      <c r="CV39" s="607"/>
      <c r="CW39" s="607"/>
      <c r="CX39" s="607"/>
      <c r="CY39" s="608"/>
      <c r="CZ39" s="591">
        <v>9.4</v>
      </c>
      <c r="DA39" s="609"/>
      <c r="DB39" s="609"/>
      <c r="DC39" s="610"/>
      <c r="DD39" s="594">
        <v>327989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34502</v>
      </c>
      <c r="BA40" s="589"/>
      <c r="BB40" s="589"/>
      <c r="BC40" s="589"/>
      <c r="BD40" s="607"/>
      <c r="BE40" s="607"/>
      <c r="BF40" s="617"/>
      <c r="BG40" s="622"/>
      <c r="BH40" s="623"/>
      <c r="BI40" s="623"/>
      <c r="BJ40" s="623"/>
      <c r="BK40" s="623"/>
      <c r="BL40" s="187"/>
      <c r="BM40" s="618" t="s">
        <v>322</v>
      </c>
      <c r="BN40" s="618"/>
      <c r="BO40" s="618"/>
      <c r="BP40" s="618"/>
      <c r="BQ40" s="618"/>
      <c r="BR40" s="618"/>
      <c r="BS40" s="618"/>
      <c r="BT40" s="618"/>
      <c r="BU40" s="619"/>
      <c r="BV40" s="588">
        <v>141</v>
      </c>
      <c r="BW40" s="589"/>
      <c r="BX40" s="589"/>
      <c r="BY40" s="589"/>
      <c r="BZ40" s="589"/>
      <c r="CA40" s="589"/>
      <c r="CB40" s="620"/>
      <c r="CD40" s="621" t="s">
        <v>323</v>
      </c>
      <c r="CE40" s="618"/>
      <c r="CF40" s="618"/>
      <c r="CG40" s="618"/>
      <c r="CH40" s="618"/>
      <c r="CI40" s="618"/>
      <c r="CJ40" s="618"/>
      <c r="CK40" s="618"/>
      <c r="CL40" s="618"/>
      <c r="CM40" s="618"/>
      <c r="CN40" s="618"/>
      <c r="CO40" s="618"/>
      <c r="CP40" s="618"/>
      <c r="CQ40" s="619"/>
      <c r="CR40" s="588">
        <v>30832</v>
      </c>
      <c r="CS40" s="589"/>
      <c r="CT40" s="589"/>
      <c r="CU40" s="589"/>
      <c r="CV40" s="589"/>
      <c r="CW40" s="589"/>
      <c r="CX40" s="589"/>
      <c r="CY40" s="590"/>
      <c r="CZ40" s="591">
        <v>0.9</v>
      </c>
      <c r="DA40" s="609"/>
      <c r="DB40" s="609"/>
      <c r="DC40" s="610"/>
      <c r="DD40" s="594">
        <v>4232</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95017</v>
      </c>
      <c r="BA41" s="629"/>
      <c r="BB41" s="629"/>
      <c r="BC41" s="629"/>
      <c r="BD41" s="573"/>
      <c r="BE41" s="573"/>
      <c r="BF41" s="630"/>
      <c r="BG41" s="624"/>
      <c r="BH41" s="625"/>
      <c r="BI41" s="625"/>
      <c r="BJ41" s="625"/>
      <c r="BK41" s="625"/>
      <c r="BL41" s="189"/>
      <c r="BM41" s="627" t="s">
        <v>325</v>
      </c>
      <c r="BN41" s="627"/>
      <c r="BO41" s="627"/>
      <c r="BP41" s="627"/>
      <c r="BQ41" s="627"/>
      <c r="BR41" s="627"/>
      <c r="BS41" s="627"/>
      <c r="BT41" s="627"/>
      <c r="BU41" s="628"/>
      <c r="BV41" s="572">
        <v>362</v>
      </c>
      <c r="BW41" s="629"/>
      <c r="BX41" s="629"/>
      <c r="BY41" s="629"/>
      <c r="BZ41" s="629"/>
      <c r="CA41" s="629"/>
      <c r="CB41" s="631"/>
      <c r="CD41" s="621" t="s">
        <v>326</v>
      </c>
      <c r="CE41" s="618"/>
      <c r="CF41" s="618"/>
      <c r="CG41" s="618"/>
      <c r="CH41" s="618"/>
      <c r="CI41" s="618"/>
      <c r="CJ41" s="618"/>
      <c r="CK41" s="618"/>
      <c r="CL41" s="618"/>
      <c r="CM41" s="618"/>
      <c r="CN41" s="618"/>
      <c r="CO41" s="618"/>
      <c r="CP41" s="618"/>
      <c r="CQ41" s="619"/>
      <c r="CR41" s="588" t="s">
        <v>275</v>
      </c>
      <c r="CS41" s="607"/>
      <c r="CT41" s="607"/>
      <c r="CU41" s="607"/>
      <c r="CV41" s="607"/>
      <c r="CW41" s="607"/>
      <c r="CX41" s="607"/>
      <c r="CY41" s="608"/>
      <c r="CZ41" s="591" t="s">
        <v>275</v>
      </c>
      <c r="DA41" s="609"/>
      <c r="DB41" s="609"/>
      <c r="DC41" s="610"/>
      <c r="DD41" s="594" t="s">
        <v>275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638694</v>
      </c>
      <c r="CS42" s="589"/>
      <c r="CT42" s="589"/>
      <c r="CU42" s="589"/>
      <c r="CV42" s="589"/>
      <c r="CW42" s="589"/>
      <c r="CX42" s="589"/>
      <c r="CY42" s="590"/>
      <c r="CZ42" s="591">
        <v>18.2</v>
      </c>
      <c r="DA42" s="592"/>
      <c r="DB42" s="592"/>
      <c r="DC42" s="593"/>
      <c r="DD42" s="594">
        <v>145155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9282</v>
      </c>
      <c r="CS43" s="607"/>
      <c r="CT43" s="607"/>
      <c r="CU43" s="607"/>
      <c r="CV43" s="607"/>
      <c r="CW43" s="607"/>
      <c r="CX43" s="607"/>
      <c r="CY43" s="608"/>
      <c r="CZ43" s="591">
        <v>0.3</v>
      </c>
      <c r="DA43" s="609"/>
      <c r="DB43" s="609"/>
      <c r="DC43" s="610"/>
      <c r="DD43" s="594">
        <v>9282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638684</v>
      </c>
      <c r="CS44" s="589"/>
      <c r="CT44" s="589"/>
      <c r="CU44" s="589"/>
      <c r="CV44" s="589"/>
      <c r="CW44" s="589"/>
      <c r="CX44" s="589"/>
      <c r="CY44" s="590"/>
      <c r="CZ44" s="591">
        <v>18.2</v>
      </c>
      <c r="DA44" s="592"/>
      <c r="DB44" s="592"/>
      <c r="DC44" s="593"/>
      <c r="DD44" s="594">
        <v>145145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271413</v>
      </c>
      <c r="CS45" s="607"/>
      <c r="CT45" s="607"/>
      <c r="CU45" s="607"/>
      <c r="CV45" s="607"/>
      <c r="CW45" s="607"/>
      <c r="CX45" s="607"/>
      <c r="CY45" s="608"/>
      <c r="CZ45" s="591">
        <v>7.7</v>
      </c>
      <c r="DA45" s="609"/>
      <c r="DB45" s="609"/>
      <c r="DC45" s="610"/>
      <c r="DD45" s="594">
        <v>36306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331853</v>
      </c>
      <c r="CS46" s="589"/>
      <c r="CT46" s="589"/>
      <c r="CU46" s="589"/>
      <c r="CV46" s="589"/>
      <c r="CW46" s="589"/>
      <c r="CX46" s="589"/>
      <c r="CY46" s="590"/>
      <c r="CZ46" s="591">
        <v>9.5</v>
      </c>
      <c r="DA46" s="592"/>
      <c r="DB46" s="592"/>
      <c r="DC46" s="593"/>
      <c r="DD46" s="594">
        <v>108181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10</v>
      </c>
      <c r="CS47" s="607"/>
      <c r="CT47" s="607"/>
      <c r="CU47" s="607"/>
      <c r="CV47" s="607"/>
      <c r="CW47" s="607"/>
      <c r="CX47" s="607"/>
      <c r="CY47" s="608"/>
      <c r="CZ47" s="591">
        <v>0</v>
      </c>
      <c r="DA47" s="609"/>
      <c r="DB47" s="609"/>
      <c r="DC47" s="610"/>
      <c r="DD47" s="594">
        <v>10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3507589</v>
      </c>
      <c r="CS49" s="573"/>
      <c r="CT49" s="573"/>
      <c r="CU49" s="573"/>
      <c r="CV49" s="573"/>
      <c r="CW49" s="573"/>
      <c r="CX49" s="573"/>
      <c r="CY49" s="574"/>
      <c r="CZ49" s="575">
        <v>100</v>
      </c>
      <c r="DA49" s="576"/>
      <c r="DB49" s="576"/>
      <c r="DC49" s="577"/>
      <c r="DD49" s="578">
        <v>2328615</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3483</v>
      </c>
      <c r="R7" s="1101"/>
      <c r="S7" s="1101"/>
      <c r="T7" s="1101"/>
      <c r="U7" s="1101"/>
      <c r="V7" s="1101">
        <v>3418</v>
      </c>
      <c r="W7" s="1101"/>
      <c r="X7" s="1101"/>
      <c r="Y7" s="1101"/>
      <c r="Z7" s="1101"/>
      <c r="AA7" s="1101">
        <v>65</v>
      </c>
      <c r="AB7" s="1101"/>
      <c r="AC7" s="1101"/>
      <c r="AD7" s="1101"/>
      <c r="AE7" s="1102"/>
      <c r="AF7" s="1103">
        <v>53</v>
      </c>
      <c r="AG7" s="1104"/>
      <c r="AH7" s="1104"/>
      <c r="AI7" s="1104"/>
      <c r="AJ7" s="1105"/>
      <c r="AK7" s="1087">
        <v>28</v>
      </c>
      <c r="AL7" s="1088"/>
      <c r="AM7" s="1088"/>
      <c r="AN7" s="1088"/>
      <c r="AO7" s="1088"/>
      <c r="AP7" s="1088">
        <v>3848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542</v>
      </c>
      <c r="BT7" s="1092"/>
      <c r="BU7" s="1092"/>
      <c r="BV7" s="1092"/>
      <c r="BW7" s="1092"/>
      <c r="BX7" s="1092"/>
      <c r="BY7" s="1092"/>
      <c r="BZ7" s="1092"/>
      <c r="CA7" s="1092"/>
      <c r="CB7" s="1092"/>
      <c r="CC7" s="1092"/>
      <c r="CD7" s="1092"/>
      <c r="CE7" s="1092"/>
      <c r="CF7" s="1092"/>
      <c r="CG7" s="1093"/>
      <c r="CH7" s="1084">
        <v>8</v>
      </c>
      <c r="CI7" s="1085"/>
      <c r="CJ7" s="1085"/>
      <c r="CK7" s="1085"/>
      <c r="CL7" s="1086"/>
      <c r="CM7" s="1084">
        <v>13</v>
      </c>
      <c r="CN7" s="1085"/>
      <c r="CO7" s="1085"/>
      <c r="CP7" s="1085"/>
      <c r="CQ7" s="1086"/>
      <c r="CR7" s="1084">
        <v>10</v>
      </c>
      <c r="CS7" s="1085"/>
      <c r="CT7" s="1085"/>
      <c r="CU7" s="1085"/>
      <c r="CV7" s="1086"/>
      <c r="CW7" s="1084" t="s">
        <v>533</v>
      </c>
      <c r="CX7" s="1085"/>
      <c r="CY7" s="1085"/>
      <c r="CZ7" s="1085"/>
      <c r="DA7" s="1086"/>
      <c r="DB7" s="1084" t="s">
        <v>533</v>
      </c>
      <c r="DC7" s="1085"/>
      <c r="DD7" s="1085"/>
      <c r="DE7" s="1085"/>
      <c r="DF7" s="1086"/>
      <c r="DG7" s="1084" t="s">
        <v>533</v>
      </c>
      <c r="DH7" s="1085"/>
      <c r="DI7" s="1085"/>
      <c r="DJ7" s="1085"/>
      <c r="DK7" s="1086"/>
      <c r="DL7" s="1084" t="s">
        <v>533</v>
      </c>
      <c r="DM7" s="1085"/>
      <c r="DN7" s="1085"/>
      <c r="DO7" s="1085"/>
      <c r="DP7" s="1086"/>
      <c r="DQ7" s="1084" t="s">
        <v>533</v>
      </c>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112</v>
      </c>
      <c r="R8" s="1040"/>
      <c r="S8" s="1040"/>
      <c r="T8" s="1040"/>
      <c r="U8" s="1040"/>
      <c r="V8" s="1040">
        <v>111</v>
      </c>
      <c r="W8" s="1040"/>
      <c r="X8" s="1040"/>
      <c r="Y8" s="1040"/>
      <c r="Z8" s="1040"/>
      <c r="AA8" s="1040">
        <v>1</v>
      </c>
      <c r="AB8" s="1040"/>
      <c r="AC8" s="1040"/>
      <c r="AD8" s="1040"/>
      <c r="AE8" s="1041"/>
      <c r="AF8" s="1033">
        <v>1</v>
      </c>
      <c r="AG8" s="1034"/>
      <c r="AH8" s="1034"/>
      <c r="AI8" s="1034"/>
      <c r="AJ8" s="1035"/>
      <c r="AK8" s="1082" t="s">
        <v>533</v>
      </c>
      <c r="AL8" s="1083"/>
      <c r="AM8" s="1083"/>
      <c r="AN8" s="1083"/>
      <c r="AO8" s="1083"/>
      <c r="AP8" s="1083">
        <v>6</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362</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3573</v>
      </c>
      <c r="R23" s="1065"/>
      <c r="S23" s="1065"/>
      <c r="T23" s="1065"/>
      <c r="U23" s="1065"/>
      <c r="V23" s="1065">
        <v>3508</v>
      </c>
      <c r="W23" s="1065"/>
      <c r="X23" s="1065"/>
      <c r="Y23" s="1065"/>
      <c r="Z23" s="1065"/>
      <c r="AA23" s="1065">
        <v>65</v>
      </c>
      <c r="AB23" s="1065"/>
      <c r="AC23" s="1065"/>
      <c r="AD23" s="1065"/>
      <c r="AE23" s="1066"/>
      <c r="AF23" s="1067">
        <v>53</v>
      </c>
      <c r="AG23" s="1065"/>
      <c r="AH23" s="1065"/>
      <c r="AI23" s="1065"/>
      <c r="AJ23" s="1068"/>
      <c r="AK23" s="1069"/>
      <c r="AL23" s="1070"/>
      <c r="AM23" s="1070"/>
      <c r="AN23" s="1070"/>
      <c r="AO23" s="1070"/>
      <c r="AP23" s="1065">
        <v>3855</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367</v>
      </c>
      <c r="R26" s="998"/>
      <c r="S26" s="998"/>
      <c r="T26" s="998"/>
      <c r="U26" s="999"/>
      <c r="V26" s="997" t="s">
        <v>368</v>
      </c>
      <c r="W26" s="998"/>
      <c r="X26" s="998"/>
      <c r="Y26" s="998"/>
      <c r="Z26" s="999"/>
      <c r="AA26" s="997" t="s">
        <v>369</v>
      </c>
      <c r="AB26" s="998"/>
      <c r="AC26" s="998"/>
      <c r="AD26" s="998"/>
      <c r="AE26" s="998"/>
      <c r="AF26" s="1055" t="s">
        <v>370</v>
      </c>
      <c r="AG26" s="1004"/>
      <c r="AH26" s="1004"/>
      <c r="AI26" s="1004"/>
      <c r="AJ26" s="1056"/>
      <c r="AK26" s="998" t="s">
        <v>371</v>
      </c>
      <c r="AL26" s="998"/>
      <c r="AM26" s="998"/>
      <c r="AN26" s="998"/>
      <c r="AO26" s="999"/>
      <c r="AP26" s="997" t="s">
        <v>372</v>
      </c>
      <c r="AQ26" s="998"/>
      <c r="AR26" s="998"/>
      <c r="AS26" s="998"/>
      <c r="AT26" s="999"/>
      <c r="AU26" s="997" t="s">
        <v>373</v>
      </c>
      <c r="AV26" s="998"/>
      <c r="AW26" s="998"/>
      <c r="AX26" s="998"/>
      <c r="AY26" s="999"/>
      <c r="AZ26" s="997" t="s">
        <v>374</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375</v>
      </c>
      <c r="C28" s="1047"/>
      <c r="D28" s="1047"/>
      <c r="E28" s="1047"/>
      <c r="F28" s="1047"/>
      <c r="G28" s="1047"/>
      <c r="H28" s="1047"/>
      <c r="I28" s="1047"/>
      <c r="J28" s="1047"/>
      <c r="K28" s="1047"/>
      <c r="L28" s="1047"/>
      <c r="M28" s="1047"/>
      <c r="N28" s="1047"/>
      <c r="O28" s="1047"/>
      <c r="P28" s="1048"/>
      <c r="Q28" s="1049">
        <v>441</v>
      </c>
      <c r="R28" s="1050"/>
      <c r="S28" s="1050"/>
      <c r="T28" s="1050"/>
      <c r="U28" s="1050"/>
      <c r="V28" s="1050">
        <v>426</v>
      </c>
      <c r="W28" s="1050"/>
      <c r="X28" s="1050"/>
      <c r="Y28" s="1050"/>
      <c r="Z28" s="1050"/>
      <c r="AA28" s="1050">
        <v>16</v>
      </c>
      <c r="AB28" s="1050"/>
      <c r="AC28" s="1050"/>
      <c r="AD28" s="1050"/>
      <c r="AE28" s="1051"/>
      <c r="AF28" s="1052">
        <v>16</v>
      </c>
      <c r="AG28" s="1050"/>
      <c r="AH28" s="1050"/>
      <c r="AI28" s="1050"/>
      <c r="AJ28" s="1053"/>
      <c r="AK28" s="1054">
        <v>35</v>
      </c>
      <c r="AL28" s="1042"/>
      <c r="AM28" s="1042"/>
      <c r="AN28" s="1042"/>
      <c r="AO28" s="1042"/>
      <c r="AP28" s="1042" t="s">
        <v>533</v>
      </c>
      <c r="AQ28" s="1042"/>
      <c r="AR28" s="1042"/>
      <c r="AS28" s="1042"/>
      <c r="AT28" s="1042"/>
      <c r="AU28" s="1042" t="s">
        <v>533</v>
      </c>
      <c r="AV28" s="1042"/>
      <c r="AW28" s="1042"/>
      <c r="AX28" s="1042"/>
      <c r="AY28" s="1042"/>
      <c r="AZ28" s="1043" t="s">
        <v>533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376</v>
      </c>
      <c r="C29" s="1028"/>
      <c r="D29" s="1028"/>
      <c r="E29" s="1028"/>
      <c r="F29" s="1028"/>
      <c r="G29" s="1028"/>
      <c r="H29" s="1028"/>
      <c r="I29" s="1028"/>
      <c r="J29" s="1028"/>
      <c r="K29" s="1028"/>
      <c r="L29" s="1028"/>
      <c r="M29" s="1028"/>
      <c r="N29" s="1028"/>
      <c r="O29" s="1028"/>
      <c r="P29" s="1029"/>
      <c r="Q29" s="1039">
        <v>240</v>
      </c>
      <c r="R29" s="1040"/>
      <c r="S29" s="1040"/>
      <c r="T29" s="1040"/>
      <c r="U29" s="1040"/>
      <c r="V29" s="1040">
        <v>239</v>
      </c>
      <c r="W29" s="1040"/>
      <c r="X29" s="1040"/>
      <c r="Y29" s="1040"/>
      <c r="Z29" s="1040"/>
      <c r="AA29" s="1040">
        <v>0</v>
      </c>
      <c r="AB29" s="1040"/>
      <c r="AC29" s="1040"/>
      <c r="AD29" s="1040"/>
      <c r="AE29" s="1041"/>
      <c r="AF29" s="1033">
        <v>0</v>
      </c>
      <c r="AG29" s="1034"/>
      <c r="AH29" s="1034"/>
      <c r="AI29" s="1034"/>
      <c r="AJ29" s="1035"/>
      <c r="AK29" s="976">
        <v>49</v>
      </c>
      <c r="AL29" s="967"/>
      <c r="AM29" s="967"/>
      <c r="AN29" s="967"/>
      <c r="AO29" s="967"/>
      <c r="AP29" s="967" t="s">
        <v>533</v>
      </c>
      <c r="AQ29" s="967"/>
      <c r="AR29" s="967"/>
      <c r="AS29" s="967"/>
      <c r="AT29" s="967"/>
      <c r="AU29" s="967" t="s">
        <v>533</v>
      </c>
      <c r="AV29" s="967"/>
      <c r="AW29" s="967"/>
      <c r="AX29" s="967"/>
      <c r="AY29" s="967"/>
      <c r="AZ29" s="1038" t="s">
        <v>533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377</v>
      </c>
      <c r="C30" s="1028"/>
      <c r="D30" s="1028"/>
      <c r="E30" s="1028"/>
      <c r="F30" s="1028"/>
      <c r="G30" s="1028"/>
      <c r="H30" s="1028"/>
      <c r="I30" s="1028"/>
      <c r="J30" s="1028"/>
      <c r="K30" s="1028"/>
      <c r="L30" s="1028"/>
      <c r="M30" s="1028"/>
      <c r="N30" s="1028"/>
      <c r="O30" s="1028"/>
      <c r="P30" s="1029"/>
      <c r="Q30" s="1039">
        <v>33</v>
      </c>
      <c r="R30" s="1040"/>
      <c r="S30" s="1040"/>
      <c r="T30" s="1040"/>
      <c r="U30" s="1040"/>
      <c r="V30" s="1040">
        <v>33</v>
      </c>
      <c r="W30" s="1040"/>
      <c r="X30" s="1040"/>
      <c r="Y30" s="1040"/>
      <c r="Z30" s="1040"/>
      <c r="AA30" s="1040" t="s">
        <v>533</v>
      </c>
      <c r="AB30" s="1040"/>
      <c r="AC30" s="1040"/>
      <c r="AD30" s="1040"/>
      <c r="AE30" s="1041"/>
      <c r="AF30" s="1033" t="s">
        <v>108</v>
      </c>
      <c r="AG30" s="1034"/>
      <c r="AH30" s="1034"/>
      <c r="AI30" s="1034"/>
      <c r="AJ30" s="1035"/>
      <c r="AK30" s="976">
        <v>13</v>
      </c>
      <c r="AL30" s="967"/>
      <c r="AM30" s="967"/>
      <c r="AN30" s="967"/>
      <c r="AO30" s="967"/>
      <c r="AP30" s="967" t="s">
        <v>533</v>
      </c>
      <c r="AQ30" s="967"/>
      <c r="AR30" s="967"/>
      <c r="AS30" s="967"/>
      <c r="AT30" s="967"/>
      <c r="AU30" s="967" t="s">
        <v>533</v>
      </c>
      <c r="AV30" s="967"/>
      <c r="AW30" s="967"/>
      <c r="AX30" s="967"/>
      <c r="AY30" s="967"/>
      <c r="AZ30" s="1038" t="s">
        <v>533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378</v>
      </c>
      <c r="C31" s="1028"/>
      <c r="D31" s="1028"/>
      <c r="E31" s="1028"/>
      <c r="F31" s="1028"/>
      <c r="G31" s="1028"/>
      <c r="H31" s="1028"/>
      <c r="I31" s="1028"/>
      <c r="J31" s="1028"/>
      <c r="K31" s="1028"/>
      <c r="L31" s="1028"/>
      <c r="M31" s="1028"/>
      <c r="N31" s="1028"/>
      <c r="O31" s="1028"/>
      <c r="P31" s="1029"/>
      <c r="Q31" s="1039">
        <v>411</v>
      </c>
      <c r="R31" s="1040"/>
      <c r="S31" s="1040"/>
      <c r="T31" s="1040"/>
      <c r="U31" s="1040"/>
      <c r="V31" s="1040">
        <v>411</v>
      </c>
      <c r="W31" s="1040"/>
      <c r="X31" s="1040"/>
      <c r="Y31" s="1040"/>
      <c r="Z31" s="1040"/>
      <c r="AA31" s="1040">
        <v>0</v>
      </c>
      <c r="AB31" s="1040"/>
      <c r="AC31" s="1040"/>
      <c r="AD31" s="1040"/>
      <c r="AE31" s="1041"/>
      <c r="AF31" s="1033">
        <v>0</v>
      </c>
      <c r="AG31" s="1034"/>
      <c r="AH31" s="1034"/>
      <c r="AI31" s="1034"/>
      <c r="AJ31" s="1035"/>
      <c r="AK31" s="976">
        <v>3</v>
      </c>
      <c r="AL31" s="967"/>
      <c r="AM31" s="967"/>
      <c r="AN31" s="967"/>
      <c r="AO31" s="967"/>
      <c r="AP31" s="967">
        <v>80</v>
      </c>
      <c r="AQ31" s="967"/>
      <c r="AR31" s="967"/>
      <c r="AS31" s="967"/>
      <c r="AT31" s="967"/>
      <c r="AU31" s="967" t="s">
        <v>533</v>
      </c>
      <c r="AV31" s="967"/>
      <c r="AW31" s="967"/>
      <c r="AX31" s="967"/>
      <c r="AY31" s="967"/>
      <c r="AZ31" s="1038" t="s">
        <v>533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379</v>
      </c>
      <c r="C32" s="1028"/>
      <c r="D32" s="1028"/>
      <c r="E32" s="1028"/>
      <c r="F32" s="1028"/>
      <c r="G32" s="1028"/>
      <c r="H32" s="1028"/>
      <c r="I32" s="1028"/>
      <c r="J32" s="1028"/>
      <c r="K32" s="1028"/>
      <c r="L32" s="1028"/>
      <c r="M32" s="1028"/>
      <c r="N32" s="1028"/>
      <c r="O32" s="1028"/>
      <c r="P32" s="1029"/>
      <c r="Q32" s="1039">
        <v>55</v>
      </c>
      <c r="R32" s="1040"/>
      <c r="S32" s="1040"/>
      <c r="T32" s="1040"/>
      <c r="U32" s="1040"/>
      <c r="V32" s="1040">
        <v>67</v>
      </c>
      <c r="W32" s="1040"/>
      <c r="X32" s="1040"/>
      <c r="Y32" s="1040"/>
      <c r="Z32" s="1040"/>
      <c r="AA32" s="1040">
        <v>-12</v>
      </c>
      <c r="AB32" s="1040"/>
      <c r="AC32" s="1040"/>
      <c r="AD32" s="1040"/>
      <c r="AE32" s="1041"/>
      <c r="AF32" s="1033">
        <v>61</v>
      </c>
      <c r="AG32" s="1034"/>
      <c r="AH32" s="1034"/>
      <c r="AI32" s="1034"/>
      <c r="AJ32" s="1035"/>
      <c r="AK32" s="976">
        <v>4</v>
      </c>
      <c r="AL32" s="967"/>
      <c r="AM32" s="967"/>
      <c r="AN32" s="967"/>
      <c r="AO32" s="967"/>
      <c r="AP32" s="967">
        <v>79</v>
      </c>
      <c r="AQ32" s="967"/>
      <c r="AR32" s="967"/>
      <c r="AS32" s="967"/>
      <c r="AT32" s="967"/>
      <c r="AU32" s="967">
        <v>40</v>
      </c>
      <c r="AV32" s="967"/>
      <c r="AW32" s="967"/>
      <c r="AX32" s="967"/>
      <c r="AY32" s="967"/>
      <c r="AZ32" s="1038" t="s">
        <v>533</v>
      </c>
      <c r="BA32" s="1038"/>
      <c r="BB32" s="1038"/>
      <c r="BC32" s="1038"/>
      <c r="BD32" s="1038"/>
      <c r="BE32" s="1022" t="s">
        <v>380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381</v>
      </c>
      <c r="C33" s="1028"/>
      <c r="D33" s="1028"/>
      <c r="E33" s="1028"/>
      <c r="F33" s="1028"/>
      <c r="G33" s="1028"/>
      <c r="H33" s="1028"/>
      <c r="I33" s="1028"/>
      <c r="J33" s="1028"/>
      <c r="K33" s="1028"/>
      <c r="L33" s="1028"/>
      <c r="M33" s="1028"/>
      <c r="N33" s="1028"/>
      <c r="O33" s="1028"/>
      <c r="P33" s="1029"/>
      <c r="Q33" s="1039">
        <v>129</v>
      </c>
      <c r="R33" s="1040"/>
      <c r="S33" s="1040"/>
      <c r="T33" s="1040"/>
      <c r="U33" s="1040"/>
      <c r="V33" s="1040">
        <v>128</v>
      </c>
      <c r="W33" s="1040"/>
      <c r="X33" s="1040"/>
      <c r="Y33" s="1040"/>
      <c r="Z33" s="1040"/>
      <c r="AA33" s="1040">
        <v>0</v>
      </c>
      <c r="AB33" s="1040"/>
      <c r="AC33" s="1040"/>
      <c r="AD33" s="1040"/>
      <c r="AE33" s="1041"/>
      <c r="AF33" s="1033">
        <v>0</v>
      </c>
      <c r="AG33" s="1034"/>
      <c r="AH33" s="1034"/>
      <c r="AI33" s="1034"/>
      <c r="AJ33" s="1035"/>
      <c r="AK33" s="976">
        <v>49</v>
      </c>
      <c r="AL33" s="967"/>
      <c r="AM33" s="967"/>
      <c r="AN33" s="967"/>
      <c r="AO33" s="967"/>
      <c r="AP33" s="967">
        <v>529</v>
      </c>
      <c r="AQ33" s="967"/>
      <c r="AR33" s="967"/>
      <c r="AS33" s="967"/>
      <c r="AT33" s="967"/>
      <c r="AU33" s="967">
        <v>379</v>
      </c>
      <c r="AV33" s="967"/>
      <c r="AW33" s="967"/>
      <c r="AX33" s="967"/>
      <c r="AY33" s="967"/>
      <c r="AZ33" s="1038" t="s">
        <v>533</v>
      </c>
      <c r="BA33" s="1038"/>
      <c r="BB33" s="1038"/>
      <c r="BC33" s="1038"/>
      <c r="BD33" s="1038"/>
      <c r="BE33" s="1022" t="s">
        <v>382</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363</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78</v>
      </c>
      <c r="AG63" s="955"/>
      <c r="AH63" s="955"/>
      <c r="AI63" s="955"/>
      <c r="AJ63" s="1020"/>
      <c r="AK63" s="1021"/>
      <c r="AL63" s="959"/>
      <c r="AM63" s="959"/>
      <c r="AN63" s="959"/>
      <c r="AO63" s="959"/>
      <c r="AP63" s="955">
        <v>688</v>
      </c>
      <c r="AQ63" s="955"/>
      <c r="AR63" s="955"/>
      <c r="AS63" s="955"/>
      <c r="AT63" s="955"/>
      <c r="AU63" s="955">
        <v>419</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386</v>
      </c>
      <c r="B66" s="992"/>
      <c r="C66" s="992"/>
      <c r="D66" s="992"/>
      <c r="E66" s="992"/>
      <c r="F66" s="992"/>
      <c r="G66" s="992"/>
      <c r="H66" s="992"/>
      <c r="I66" s="992"/>
      <c r="J66" s="992"/>
      <c r="K66" s="992"/>
      <c r="L66" s="992"/>
      <c r="M66" s="992"/>
      <c r="N66" s="992"/>
      <c r="O66" s="992"/>
      <c r="P66" s="993"/>
      <c r="Q66" s="997" t="s">
        <v>367</v>
      </c>
      <c r="R66" s="998"/>
      <c r="S66" s="998"/>
      <c r="T66" s="998"/>
      <c r="U66" s="999"/>
      <c r="V66" s="997" t="s">
        <v>368</v>
      </c>
      <c r="W66" s="998"/>
      <c r="X66" s="998"/>
      <c r="Y66" s="998"/>
      <c r="Z66" s="999"/>
      <c r="AA66" s="997" t="s">
        <v>369</v>
      </c>
      <c r="AB66" s="998"/>
      <c r="AC66" s="998"/>
      <c r="AD66" s="998"/>
      <c r="AE66" s="999"/>
      <c r="AF66" s="1003" t="s">
        <v>370</v>
      </c>
      <c r="AG66" s="1004"/>
      <c r="AH66" s="1004"/>
      <c r="AI66" s="1004"/>
      <c r="AJ66" s="1005"/>
      <c r="AK66" s="997" t="s">
        <v>371</v>
      </c>
      <c r="AL66" s="992"/>
      <c r="AM66" s="992"/>
      <c r="AN66" s="992"/>
      <c r="AO66" s="993"/>
      <c r="AP66" s="997" t="s">
        <v>372</v>
      </c>
      <c r="AQ66" s="998"/>
      <c r="AR66" s="998"/>
      <c r="AS66" s="998"/>
      <c r="AT66" s="999"/>
      <c r="AU66" s="997" t="s">
        <v>387</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534</v>
      </c>
      <c r="C68" s="982"/>
      <c r="D68" s="982"/>
      <c r="E68" s="982"/>
      <c r="F68" s="982"/>
      <c r="G68" s="982"/>
      <c r="H68" s="982"/>
      <c r="I68" s="982"/>
      <c r="J68" s="982"/>
      <c r="K68" s="982"/>
      <c r="L68" s="982"/>
      <c r="M68" s="982"/>
      <c r="N68" s="982"/>
      <c r="O68" s="982"/>
      <c r="P68" s="983"/>
      <c r="Q68" s="984">
        <v>57</v>
      </c>
      <c r="R68" s="978"/>
      <c r="S68" s="978"/>
      <c r="T68" s="978"/>
      <c r="U68" s="978"/>
      <c r="V68" s="978">
        <v>52</v>
      </c>
      <c r="W68" s="978"/>
      <c r="X68" s="978"/>
      <c r="Y68" s="978"/>
      <c r="Z68" s="978"/>
      <c r="AA68" s="978">
        <v>5</v>
      </c>
      <c r="AB68" s="978"/>
      <c r="AC68" s="978"/>
      <c r="AD68" s="978"/>
      <c r="AE68" s="978"/>
      <c r="AF68" s="978">
        <v>5</v>
      </c>
      <c r="AG68" s="978"/>
      <c r="AH68" s="978"/>
      <c r="AI68" s="978"/>
      <c r="AJ68" s="978"/>
      <c r="AK68" s="978" t="s">
        <v>533</v>
      </c>
      <c r="AL68" s="978"/>
      <c r="AM68" s="978"/>
      <c r="AN68" s="978"/>
      <c r="AO68" s="978"/>
      <c r="AP68" s="978" t="s">
        <v>533</v>
      </c>
      <c r="AQ68" s="978"/>
      <c r="AR68" s="978"/>
      <c r="AS68" s="978"/>
      <c r="AT68" s="978"/>
      <c r="AU68" s="978" t="s">
        <v>533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535</v>
      </c>
      <c r="C69" s="971"/>
      <c r="D69" s="971"/>
      <c r="E69" s="971"/>
      <c r="F69" s="971"/>
      <c r="G69" s="971"/>
      <c r="H69" s="971"/>
      <c r="I69" s="971"/>
      <c r="J69" s="971"/>
      <c r="K69" s="971"/>
      <c r="L69" s="971"/>
      <c r="M69" s="971"/>
      <c r="N69" s="971"/>
      <c r="O69" s="971"/>
      <c r="P69" s="972"/>
      <c r="Q69" s="973">
        <v>28</v>
      </c>
      <c r="R69" s="967"/>
      <c r="S69" s="967"/>
      <c r="T69" s="967"/>
      <c r="U69" s="967"/>
      <c r="V69" s="967">
        <v>27</v>
      </c>
      <c r="W69" s="967"/>
      <c r="X69" s="967"/>
      <c r="Y69" s="967"/>
      <c r="Z69" s="967"/>
      <c r="AA69" s="967">
        <v>1</v>
      </c>
      <c r="AB69" s="967"/>
      <c r="AC69" s="967"/>
      <c r="AD69" s="967"/>
      <c r="AE69" s="967"/>
      <c r="AF69" s="967">
        <v>1</v>
      </c>
      <c r="AG69" s="967"/>
      <c r="AH69" s="967"/>
      <c r="AI69" s="967"/>
      <c r="AJ69" s="967"/>
      <c r="AK69" s="967" t="s">
        <v>533</v>
      </c>
      <c r="AL69" s="967"/>
      <c r="AM69" s="967"/>
      <c r="AN69" s="967"/>
      <c r="AO69" s="967"/>
      <c r="AP69" s="967" t="s">
        <v>533</v>
      </c>
      <c r="AQ69" s="967"/>
      <c r="AR69" s="967"/>
      <c r="AS69" s="967"/>
      <c r="AT69" s="967"/>
      <c r="AU69" s="967" t="s">
        <v>533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536</v>
      </c>
      <c r="C70" s="971"/>
      <c r="D70" s="971"/>
      <c r="E70" s="971"/>
      <c r="F70" s="971"/>
      <c r="G70" s="971"/>
      <c r="H70" s="971"/>
      <c r="I70" s="971"/>
      <c r="J70" s="971"/>
      <c r="K70" s="971"/>
      <c r="L70" s="971"/>
      <c r="M70" s="971"/>
      <c r="N70" s="971"/>
      <c r="O70" s="971"/>
      <c r="P70" s="972"/>
      <c r="Q70" s="973">
        <v>563</v>
      </c>
      <c r="R70" s="967"/>
      <c r="S70" s="967"/>
      <c r="T70" s="967"/>
      <c r="U70" s="967"/>
      <c r="V70" s="967">
        <v>548</v>
      </c>
      <c r="W70" s="967"/>
      <c r="X70" s="967"/>
      <c r="Y70" s="967"/>
      <c r="Z70" s="967"/>
      <c r="AA70" s="967">
        <v>15</v>
      </c>
      <c r="AB70" s="967"/>
      <c r="AC70" s="967"/>
      <c r="AD70" s="967"/>
      <c r="AE70" s="967"/>
      <c r="AF70" s="967">
        <v>15</v>
      </c>
      <c r="AG70" s="967"/>
      <c r="AH70" s="967"/>
      <c r="AI70" s="967"/>
      <c r="AJ70" s="967"/>
      <c r="AK70" s="967" t="s">
        <v>533</v>
      </c>
      <c r="AL70" s="967"/>
      <c r="AM70" s="967"/>
      <c r="AN70" s="967"/>
      <c r="AO70" s="967"/>
      <c r="AP70" s="967">
        <v>232</v>
      </c>
      <c r="AQ70" s="967"/>
      <c r="AR70" s="967"/>
      <c r="AS70" s="967"/>
      <c r="AT70" s="967"/>
      <c r="AU70" s="967">
        <v>16</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537</v>
      </c>
      <c r="C71" s="971"/>
      <c r="D71" s="971"/>
      <c r="E71" s="971"/>
      <c r="F71" s="971"/>
      <c r="G71" s="971"/>
      <c r="H71" s="971"/>
      <c r="I71" s="971"/>
      <c r="J71" s="971"/>
      <c r="K71" s="971"/>
      <c r="L71" s="971"/>
      <c r="M71" s="971"/>
      <c r="N71" s="971"/>
      <c r="O71" s="971"/>
      <c r="P71" s="972"/>
      <c r="Q71" s="973">
        <v>416</v>
      </c>
      <c r="R71" s="967"/>
      <c r="S71" s="967"/>
      <c r="T71" s="967"/>
      <c r="U71" s="967"/>
      <c r="V71" s="967">
        <v>381</v>
      </c>
      <c r="W71" s="967"/>
      <c r="X71" s="967"/>
      <c r="Y71" s="967"/>
      <c r="Z71" s="967"/>
      <c r="AA71" s="967">
        <v>35</v>
      </c>
      <c r="AB71" s="967"/>
      <c r="AC71" s="967"/>
      <c r="AD71" s="967"/>
      <c r="AE71" s="967"/>
      <c r="AF71" s="967">
        <v>285</v>
      </c>
      <c r="AG71" s="967"/>
      <c r="AH71" s="967"/>
      <c r="AI71" s="967"/>
      <c r="AJ71" s="967"/>
      <c r="AK71" s="967" t="s">
        <v>533</v>
      </c>
      <c r="AL71" s="967"/>
      <c r="AM71" s="967"/>
      <c r="AN71" s="967"/>
      <c r="AO71" s="967"/>
      <c r="AP71" s="967">
        <v>521</v>
      </c>
      <c r="AQ71" s="967"/>
      <c r="AR71" s="967"/>
      <c r="AS71" s="967"/>
      <c r="AT71" s="967"/>
      <c r="AU71" s="967">
        <v>2</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538</v>
      </c>
      <c r="C72" s="971"/>
      <c r="D72" s="971"/>
      <c r="E72" s="971"/>
      <c r="F72" s="971"/>
      <c r="G72" s="971"/>
      <c r="H72" s="971"/>
      <c r="I72" s="971"/>
      <c r="J72" s="971"/>
      <c r="K72" s="971"/>
      <c r="L72" s="971"/>
      <c r="M72" s="971"/>
      <c r="N72" s="971"/>
      <c r="O72" s="971"/>
      <c r="P72" s="972"/>
      <c r="Q72" s="973">
        <v>1302</v>
      </c>
      <c r="R72" s="967"/>
      <c r="S72" s="967"/>
      <c r="T72" s="967"/>
      <c r="U72" s="967"/>
      <c r="V72" s="967">
        <v>1254</v>
      </c>
      <c r="W72" s="967"/>
      <c r="X72" s="967"/>
      <c r="Y72" s="967"/>
      <c r="Z72" s="967"/>
      <c r="AA72" s="967">
        <v>48</v>
      </c>
      <c r="AB72" s="967"/>
      <c r="AC72" s="967"/>
      <c r="AD72" s="967"/>
      <c r="AE72" s="967"/>
      <c r="AF72" s="967">
        <v>48</v>
      </c>
      <c r="AG72" s="967"/>
      <c r="AH72" s="967"/>
      <c r="AI72" s="967"/>
      <c r="AJ72" s="967"/>
      <c r="AK72" s="967">
        <v>1</v>
      </c>
      <c r="AL72" s="967"/>
      <c r="AM72" s="967"/>
      <c r="AN72" s="967"/>
      <c r="AO72" s="967"/>
      <c r="AP72" s="967" t="s">
        <v>533</v>
      </c>
      <c r="AQ72" s="967"/>
      <c r="AR72" s="967"/>
      <c r="AS72" s="967"/>
      <c r="AT72" s="967"/>
      <c r="AU72" s="967" t="s">
        <v>533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539</v>
      </c>
      <c r="C73" s="971"/>
      <c r="D73" s="971"/>
      <c r="E73" s="971"/>
      <c r="F73" s="971"/>
      <c r="G73" s="971"/>
      <c r="H73" s="971"/>
      <c r="I73" s="971"/>
      <c r="J73" s="971"/>
      <c r="K73" s="971"/>
      <c r="L73" s="971"/>
      <c r="M73" s="971"/>
      <c r="N73" s="971"/>
      <c r="O73" s="971"/>
      <c r="P73" s="972"/>
      <c r="Q73" s="973">
        <v>539</v>
      </c>
      <c r="R73" s="967"/>
      <c r="S73" s="967"/>
      <c r="T73" s="967"/>
      <c r="U73" s="967"/>
      <c r="V73" s="967">
        <v>533</v>
      </c>
      <c r="W73" s="967"/>
      <c r="X73" s="967"/>
      <c r="Y73" s="967"/>
      <c r="Z73" s="967"/>
      <c r="AA73" s="967">
        <v>6</v>
      </c>
      <c r="AB73" s="967"/>
      <c r="AC73" s="967"/>
      <c r="AD73" s="967"/>
      <c r="AE73" s="967"/>
      <c r="AF73" s="967">
        <v>6</v>
      </c>
      <c r="AG73" s="967"/>
      <c r="AH73" s="967"/>
      <c r="AI73" s="967"/>
      <c r="AJ73" s="967"/>
      <c r="AK73" s="967" t="s">
        <v>533</v>
      </c>
      <c r="AL73" s="967"/>
      <c r="AM73" s="967"/>
      <c r="AN73" s="967"/>
      <c r="AO73" s="967"/>
      <c r="AP73" s="967">
        <v>1206</v>
      </c>
      <c r="AQ73" s="967"/>
      <c r="AR73" s="967"/>
      <c r="AS73" s="967"/>
      <c r="AT73" s="967"/>
      <c r="AU73" s="967">
        <v>18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540</v>
      </c>
      <c r="C74" s="971"/>
      <c r="D74" s="971"/>
      <c r="E74" s="971"/>
      <c r="F74" s="971"/>
      <c r="G74" s="971"/>
      <c r="H74" s="971"/>
      <c r="I74" s="971"/>
      <c r="J74" s="971"/>
      <c r="K74" s="971"/>
      <c r="L74" s="971"/>
      <c r="M74" s="971"/>
      <c r="N74" s="971"/>
      <c r="O74" s="971"/>
      <c r="P74" s="972"/>
      <c r="Q74" s="973">
        <v>18</v>
      </c>
      <c r="R74" s="967"/>
      <c r="S74" s="967"/>
      <c r="T74" s="967"/>
      <c r="U74" s="967"/>
      <c r="V74" s="967">
        <v>17</v>
      </c>
      <c r="W74" s="967"/>
      <c r="X74" s="967"/>
      <c r="Y74" s="967"/>
      <c r="Z74" s="967"/>
      <c r="AA74" s="967">
        <v>1</v>
      </c>
      <c r="AB74" s="967"/>
      <c r="AC74" s="967"/>
      <c r="AD74" s="967"/>
      <c r="AE74" s="967"/>
      <c r="AF74" s="967">
        <v>1</v>
      </c>
      <c r="AG74" s="967"/>
      <c r="AH74" s="967"/>
      <c r="AI74" s="967"/>
      <c r="AJ74" s="967"/>
      <c r="AK74" s="967" t="s">
        <v>533</v>
      </c>
      <c r="AL74" s="967"/>
      <c r="AM74" s="967"/>
      <c r="AN74" s="967"/>
      <c r="AO74" s="967"/>
      <c r="AP74" s="967" t="s">
        <v>533</v>
      </c>
      <c r="AQ74" s="967"/>
      <c r="AR74" s="967"/>
      <c r="AS74" s="967"/>
      <c r="AT74" s="967"/>
      <c r="AU74" s="967" t="s">
        <v>533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541</v>
      </c>
      <c r="C75" s="971"/>
      <c r="D75" s="971"/>
      <c r="E75" s="971"/>
      <c r="F75" s="971"/>
      <c r="G75" s="971"/>
      <c r="H75" s="971"/>
      <c r="I75" s="971"/>
      <c r="J75" s="971"/>
      <c r="K75" s="971"/>
      <c r="L75" s="971"/>
      <c r="M75" s="971"/>
      <c r="N75" s="971"/>
      <c r="O75" s="971"/>
      <c r="P75" s="972"/>
      <c r="Q75" s="974">
        <v>278</v>
      </c>
      <c r="R75" s="975"/>
      <c r="S75" s="975"/>
      <c r="T75" s="975"/>
      <c r="U75" s="976"/>
      <c r="V75" s="977">
        <v>264</v>
      </c>
      <c r="W75" s="975"/>
      <c r="X75" s="975"/>
      <c r="Y75" s="975"/>
      <c r="Z75" s="976"/>
      <c r="AA75" s="977">
        <v>15</v>
      </c>
      <c r="AB75" s="975"/>
      <c r="AC75" s="975"/>
      <c r="AD75" s="975"/>
      <c r="AE75" s="976"/>
      <c r="AF75" s="977">
        <v>15</v>
      </c>
      <c r="AG75" s="975"/>
      <c r="AH75" s="975"/>
      <c r="AI75" s="975"/>
      <c r="AJ75" s="976"/>
      <c r="AK75" s="977" t="s">
        <v>533</v>
      </c>
      <c r="AL75" s="975"/>
      <c r="AM75" s="975"/>
      <c r="AN75" s="975"/>
      <c r="AO75" s="976"/>
      <c r="AP75" s="977">
        <v>16</v>
      </c>
      <c r="AQ75" s="975"/>
      <c r="AR75" s="975"/>
      <c r="AS75" s="975"/>
      <c r="AT75" s="976"/>
      <c r="AU75" s="977">
        <v>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376</v>
      </c>
      <c r="AG88" s="955"/>
      <c r="AH88" s="955"/>
      <c r="AI88" s="955"/>
      <c r="AJ88" s="955"/>
      <c r="AK88" s="959"/>
      <c r="AL88" s="959"/>
      <c r="AM88" s="959"/>
      <c r="AN88" s="959"/>
      <c r="AO88" s="959"/>
      <c r="AP88" s="955">
        <v>1975</v>
      </c>
      <c r="AQ88" s="955"/>
      <c r="AR88" s="955"/>
      <c r="AS88" s="955"/>
      <c r="AT88" s="955"/>
      <c r="AU88" s="955">
        <v>37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10</v>
      </c>
      <c r="CS102" s="947"/>
      <c r="CT102" s="947"/>
      <c r="CU102" s="947"/>
      <c r="CV102" s="948"/>
      <c r="CW102" s="946" t="s">
        <v>533</v>
      </c>
      <c r="CX102" s="947"/>
      <c r="CY102" s="947"/>
      <c r="CZ102" s="947"/>
      <c r="DA102" s="948"/>
      <c r="DB102" s="946" t="s">
        <v>533</v>
      </c>
      <c r="DC102" s="947"/>
      <c r="DD102" s="947"/>
      <c r="DE102" s="947"/>
      <c r="DF102" s="948"/>
      <c r="DG102" s="946" t="s">
        <v>533</v>
      </c>
      <c r="DH102" s="947"/>
      <c r="DI102" s="947"/>
      <c r="DJ102" s="947"/>
      <c r="DK102" s="948"/>
      <c r="DL102" s="946" t="s">
        <v>533</v>
      </c>
      <c r="DM102" s="947"/>
      <c r="DN102" s="947"/>
      <c r="DO102" s="947"/>
      <c r="DP102" s="948"/>
      <c r="DQ102" s="946" t="s">
        <v>533</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283</v>
      </c>
      <c r="AG109" s="888"/>
      <c r="AH109" s="888"/>
      <c r="AI109" s="888"/>
      <c r="AJ109" s="889"/>
      <c r="AK109" s="890" t="s">
        <v>282</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283</v>
      </c>
      <c r="BW109" s="888"/>
      <c r="BX109" s="888"/>
      <c r="BY109" s="888"/>
      <c r="BZ109" s="889"/>
      <c r="CA109" s="890" t="s">
        <v>282</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283</v>
      </c>
      <c r="DM109" s="888"/>
      <c r="DN109" s="888"/>
      <c r="DO109" s="888"/>
      <c r="DP109" s="889"/>
      <c r="DQ109" s="890" t="s">
        <v>282</v>
      </c>
      <c r="DR109" s="888"/>
      <c r="DS109" s="888"/>
      <c r="DT109" s="888"/>
      <c r="DU109" s="889"/>
      <c r="DV109" s="890" t="s">
        <v>398</v>
      </c>
      <c r="DW109" s="888"/>
      <c r="DX109" s="888"/>
      <c r="DY109" s="888"/>
      <c r="DZ109" s="919"/>
    </row>
    <row r="110" spans="1:131" s="197" customFormat="1" ht="26.25" customHeight="1">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456601</v>
      </c>
      <c r="AB110" s="873"/>
      <c r="AC110" s="873"/>
      <c r="AD110" s="873"/>
      <c r="AE110" s="874"/>
      <c r="AF110" s="875">
        <v>443539</v>
      </c>
      <c r="AG110" s="873"/>
      <c r="AH110" s="873"/>
      <c r="AI110" s="873"/>
      <c r="AJ110" s="874"/>
      <c r="AK110" s="875">
        <v>420331</v>
      </c>
      <c r="AL110" s="873"/>
      <c r="AM110" s="873"/>
      <c r="AN110" s="873"/>
      <c r="AO110" s="874"/>
      <c r="AP110" s="876">
        <v>27.6</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3790429</v>
      </c>
      <c r="BR110" s="800"/>
      <c r="BS110" s="800"/>
      <c r="BT110" s="800"/>
      <c r="BU110" s="800"/>
      <c r="BV110" s="800">
        <v>3783196</v>
      </c>
      <c r="BW110" s="800"/>
      <c r="BX110" s="800"/>
      <c r="BY110" s="800"/>
      <c r="BZ110" s="800"/>
      <c r="CA110" s="800">
        <v>3854579</v>
      </c>
      <c r="CB110" s="800"/>
      <c r="CC110" s="800"/>
      <c r="CD110" s="800"/>
      <c r="CE110" s="800"/>
      <c r="CF110" s="861">
        <v>253.4</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404</v>
      </c>
      <c r="DH110" s="800"/>
      <c r="DI110" s="800"/>
      <c r="DJ110" s="800"/>
      <c r="DK110" s="800"/>
      <c r="DL110" s="800" t="s">
        <v>404</v>
      </c>
      <c r="DM110" s="800"/>
      <c r="DN110" s="800"/>
      <c r="DO110" s="800"/>
      <c r="DP110" s="800"/>
      <c r="DQ110" s="800" t="s">
        <v>404</v>
      </c>
      <c r="DR110" s="800"/>
      <c r="DS110" s="800"/>
      <c r="DT110" s="800"/>
      <c r="DU110" s="800"/>
      <c r="DV110" s="801" t="s">
        <v>404</v>
      </c>
      <c r="DW110" s="801"/>
      <c r="DX110" s="801"/>
      <c r="DY110" s="801"/>
      <c r="DZ110" s="802"/>
    </row>
    <row r="111" spans="1:131" s="197" customFormat="1" ht="26.25" customHeight="1">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11748</v>
      </c>
      <c r="BR111" s="771"/>
      <c r="BS111" s="771"/>
      <c r="BT111" s="771"/>
      <c r="BU111" s="771"/>
      <c r="BV111" s="771">
        <v>8800</v>
      </c>
      <c r="BW111" s="771"/>
      <c r="BX111" s="771"/>
      <c r="BY111" s="771"/>
      <c r="BZ111" s="771"/>
      <c r="CA111" s="771">
        <v>5852</v>
      </c>
      <c r="CB111" s="771"/>
      <c r="CC111" s="771"/>
      <c r="CD111" s="771"/>
      <c r="CE111" s="771"/>
      <c r="CF111" s="848">
        <v>0.4</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408</v>
      </c>
      <c r="DH111" s="771"/>
      <c r="DI111" s="771"/>
      <c r="DJ111" s="771"/>
      <c r="DK111" s="771"/>
      <c r="DL111" s="771" t="s">
        <v>408</v>
      </c>
      <c r="DM111" s="771"/>
      <c r="DN111" s="771"/>
      <c r="DO111" s="771"/>
      <c r="DP111" s="771"/>
      <c r="DQ111" s="771" t="s">
        <v>408</v>
      </c>
      <c r="DR111" s="771"/>
      <c r="DS111" s="771"/>
      <c r="DT111" s="771"/>
      <c r="DU111" s="771"/>
      <c r="DV111" s="823" t="s">
        <v>408</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408</v>
      </c>
      <c r="AB112" s="784"/>
      <c r="AC112" s="784"/>
      <c r="AD112" s="784"/>
      <c r="AE112" s="785"/>
      <c r="AF112" s="786" t="s">
        <v>408</v>
      </c>
      <c r="AG112" s="784"/>
      <c r="AH112" s="784"/>
      <c r="AI112" s="784"/>
      <c r="AJ112" s="785"/>
      <c r="AK112" s="786" t="s">
        <v>408</v>
      </c>
      <c r="AL112" s="784"/>
      <c r="AM112" s="784"/>
      <c r="AN112" s="784"/>
      <c r="AO112" s="785"/>
      <c r="AP112" s="754" t="s">
        <v>408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469742</v>
      </c>
      <c r="BR112" s="771"/>
      <c r="BS112" s="771"/>
      <c r="BT112" s="771"/>
      <c r="BU112" s="771"/>
      <c r="BV112" s="771">
        <v>408767</v>
      </c>
      <c r="BW112" s="771"/>
      <c r="BX112" s="771"/>
      <c r="BY112" s="771"/>
      <c r="BZ112" s="771"/>
      <c r="CA112" s="771">
        <v>418841</v>
      </c>
      <c r="CB112" s="771"/>
      <c r="CC112" s="771"/>
      <c r="CD112" s="771"/>
      <c r="CE112" s="771"/>
      <c r="CF112" s="848">
        <v>27.5</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408</v>
      </c>
      <c r="DH112" s="771"/>
      <c r="DI112" s="771"/>
      <c r="DJ112" s="771"/>
      <c r="DK112" s="771"/>
      <c r="DL112" s="771" t="s">
        <v>408</v>
      </c>
      <c r="DM112" s="771"/>
      <c r="DN112" s="771"/>
      <c r="DO112" s="771"/>
      <c r="DP112" s="771"/>
      <c r="DQ112" s="771" t="s">
        <v>408</v>
      </c>
      <c r="DR112" s="771"/>
      <c r="DS112" s="771"/>
      <c r="DT112" s="771"/>
      <c r="DU112" s="771"/>
      <c r="DV112" s="823" t="s">
        <v>408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22229</v>
      </c>
      <c r="AB113" s="909"/>
      <c r="AC113" s="909"/>
      <c r="AD113" s="909"/>
      <c r="AE113" s="910"/>
      <c r="AF113" s="911">
        <v>25880</v>
      </c>
      <c r="AG113" s="909"/>
      <c r="AH113" s="909"/>
      <c r="AI113" s="909"/>
      <c r="AJ113" s="910"/>
      <c r="AK113" s="911">
        <v>24767</v>
      </c>
      <c r="AL113" s="909"/>
      <c r="AM113" s="909"/>
      <c r="AN113" s="909"/>
      <c r="AO113" s="910"/>
      <c r="AP113" s="912">
        <v>1.6</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66000</v>
      </c>
      <c r="BR113" s="771"/>
      <c r="BS113" s="771"/>
      <c r="BT113" s="771"/>
      <c r="BU113" s="771"/>
      <c r="BV113" s="771">
        <v>46669</v>
      </c>
      <c r="BW113" s="771"/>
      <c r="BX113" s="771"/>
      <c r="BY113" s="771"/>
      <c r="BZ113" s="771"/>
      <c r="CA113" s="771">
        <v>37098</v>
      </c>
      <c r="CB113" s="771"/>
      <c r="CC113" s="771"/>
      <c r="CD113" s="771"/>
      <c r="CE113" s="771"/>
      <c r="CF113" s="848">
        <v>2.4</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408</v>
      </c>
      <c r="DH113" s="784"/>
      <c r="DI113" s="784"/>
      <c r="DJ113" s="784"/>
      <c r="DK113" s="785"/>
      <c r="DL113" s="786" t="s">
        <v>408</v>
      </c>
      <c r="DM113" s="784"/>
      <c r="DN113" s="784"/>
      <c r="DO113" s="784"/>
      <c r="DP113" s="785"/>
      <c r="DQ113" s="786" t="s">
        <v>408</v>
      </c>
      <c r="DR113" s="784"/>
      <c r="DS113" s="784"/>
      <c r="DT113" s="784"/>
      <c r="DU113" s="785"/>
      <c r="DV113" s="754" t="s">
        <v>408</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25218</v>
      </c>
      <c r="AB114" s="784"/>
      <c r="AC114" s="784"/>
      <c r="AD114" s="784"/>
      <c r="AE114" s="785"/>
      <c r="AF114" s="786">
        <v>20417</v>
      </c>
      <c r="AG114" s="784"/>
      <c r="AH114" s="784"/>
      <c r="AI114" s="784"/>
      <c r="AJ114" s="785"/>
      <c r="AK114" s="786">
        <v>10924</v>
      </c>
      <c r="AL114" s="784"/>
      <c r="AM114" s="784"/>
      <c r="AN114" s="784"/>
      <c r="AO114" s="785"/>
      <c r="AP114" s="754">
        <v>0.7</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403946</v>
      </c>
      <c r="BR114" s="771"/>
      <c r="BS114" s="771"/>
      <c r="BT114" s="771"/>
      <c r="BU114" s="771"/>
      <c r="BV114" s="771">
        <v>384976</v>
      </c>
      <c r="BW114" s="771"/>
      <c r="BX114" s="771"/>
      <c r="BY114" s="771"/>
      <c r="BZ114" s="771"/>
      <c r="CA114" s="771">
        <v>336836</v>
      </c>
      <c r="CB114" s="771"/>
      <c r="CC114" s="771"/>
      <c r="CD114" s="771"/>
      <c r="CE114" s="771"/>
      <c r="CF114" s="848">
        <v>22.1</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408</v>
      </c>
      <c r="DH114" s="784"/>
      <c r="DI114" s="784"/>
      <c r="DJ114" s="784"/>
      <c r="DK114" s="785"/>
      <c r="DL114" s="786" t="s">
        <v>408</v>
      </c>
      <c r="DM114" s="784"/>
      <c r="DN114" s="784"/>
      <c r="DO114" s="784"/>
      <c r="DP114" s="785"/>
      <c r="DQ114" s="786" t="s">
        <v>408</v>
      </c>
      <c r="DR114" s="784"/>
      <c r="DS114" s="784"/>
      <c r="DT114" s="784"/>
      <c r="DU114" s="785"/>
      <c r="DV114" s="754" t="s">
        <v>408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5839</v>
      </c>
      <c r="AB115" s="909"/>
      <c r="AC115" s="909"/>
      <c r="AD115" s="909"/>
      <c r="AE115" s="910"/>
      <c r="AF115" s="911">
        <v>5430</v>
      </c>
      <c r="AG115" s="909"/>
      <c r="AH115" s="909"/>
      <c r="AI115" s="909"/>
      <c r="AJ115" s="910"/>
      <c r="AK115" s="911">
        <v>5346</v>
      </c>
      <c r="AL115" s="909"/>
      <c r="AM115" s="909"/>
      <c r="AN115" s="909"/>
      <c r="AO115" s="910"/>
      <c r="AP115" s="912">
        <v>0.4</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53626</v>
      </c>
      <c r="BR115" s="771"/>
      <c r="BS115" s="771"/>
      <c r="BT115" s="771"/>
      <c r="BU115" s="771"/>
      <c r="BV115" s="771">
        <v>46248</v>
      </c>
      <c r="BW115" s="771"/>
      <c r="BX115" s="771"/>
      <c r="BY115" s="771"/>
      <c r="BZ115" s="771"/>
      <c r="CA115" s="771">
        <v>38930</v>
      </c>
      <c r="CB115" s="771"/>
      <c r="CC115" s="771"/>
      <c r="CD115" s="771"/>
      <c r="CE115" s="771"/>
      <c r="CF115" s="848">
        <v>2.6</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408</v>
      </c>
      <c r="DH115" s="784"/>
      <c r="DI115" s="784"/>
      <c r="DJ115" s="784"/>
      <c r="DK115" s="785"/>
      <c r="DL115" s="786" t="s">
        <v>408</v>
      </c>
      <c r="DM115" s="784"/>
      <c r="DN115" s="784"/>
      <c r="DO115" s="784"/>
      <c r="DP115" s="785"/>
      <c r="DQ115" s="786" t="s">
        <v>408</v>
      </c>
      <c r="DR115" s="784"/>
      <c r="DS115" s="784"/>
      <c r="DT115" s="784"/>
      <c r="DU115" s="785"/>
      <c r="DV115" s="754" t="s">
        <v>408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105</v>
      </c>
      <c r="AB116" s="784"/>
      <c r="AC116" s="784"/>
      <c r="AD116" s="784"/>
      <c r="AE116" s="785"/>
      <c r="AF116" s="786">
        <v>460</v>
      </c>
      <c r="AG116" s="784"/>
      <c r="AH116" s="784"/>
      <c r="AI116" s="784"/>
      <c r="AJ116" s="785"/>
      <c r="AK116" s="786">
        <v>449</v>
      </c>
      <c r="AL116" s="784"/>
      <c r="AM116" s="784"/>
      <c r="AN116" s="784"/>
      <c r="AO116" s="785"/>
      <c r="AP116" s="754">
        <v>0</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408</v>
      </c>
      <c r="BR116" s="771"/>
      <c r="BS116" s="771"/>
      <c r="BT116" s="771"/>
      <c r="BU116" s="771"/>
      <c r="BV116" s="771" t="s">
        <v>408</v>
      </c>
      <c r="BW116" s="771"/>
      <c r="BX116" s="771"/>
      <c r="BY116" s="771"/>
      <c r="BZ116" s="771"/>
      <c r="CA116" s="771" t="s">
        <v>408</v>
      </c>
      <c r="CB116" s="771"/>
      <c r="CC116" s="771"/>
      <c r="CD116" s="771"/>
      <c r="CE116" s="771"/>
      <c r="CF116" s="848" t="s">
        <v>408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408</v>
      </c>
      <c r="DH116" s="784"/>
      <c r="DI116" s="784"/>
      <c r="DJ116" s="784"/>
      <c r="DK116" s="785"/>
      <c r="DL116" s="786" t="s">
        <v>408</v>
      </c>
      <c r="DM116" s="784"/>
      <c r="DN116" s="784"/>
      <c r="DO116" s="784"/>
      <c r="DP116" s="785"/>
      <c r="DQ116" s="786" t="s">
        <v>408</v>
      </c>
      <c r="DR116" s="784"/>
      <c r="DS116" s="784"/>
      <c r="DT116" s="784"/>
      <c r="DU116" s="785"/>
      <c r="DV116" s="754" t="s">
        <v>408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509992</v>
      </c>
      <c r="AB117" s="895"/>
      <c r="AC117" s="895"/>
      <c r="AD117" s="895"/>
      <c r="AE117" s="896"/>
      <c r="AF117" s="898">
        <v>495726</v>
      </c>
      <c r="AG117" s="895"/>
      <c r="AH117" s="895"/>
      <c r="AI117" s="895"/>
      <c r="AJ117" s="896"/>
      <c r="AK117" s="898">
        <v>461817</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283</v>
      </c>
      <c r="AG118" s="888"/>
      <c r="AH118" s="888"/>
      <c r="AI118" s="888"/>
      <c r="AJ118" s="889"/>
      <c r="AK118" s="890" t="s">
        <v>282</v>
      </c>
      <c r="AL118" s="888"/>
      <c r="AM118" s="888"/>
      <c r="AN118" s="888"/>
      <c r="AO118" s="889"/>
      <c r="AP118" s="891" t="s">
        <v>398</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4795491</v>
      </c>
      <c r="BR118" s="858"/>
      <c r="BS118" s="858"/>
      <c r="BT118" s="858"/>
      <c r="BU118" s="858"/>
      <c r="BV118" s="858">
        <v>4678656</v>
      </c>
      <c r="BW118" s="858"/>
      <c r="BX118" s="858"/>
      <c r="BY118" s="858"/>
      <c r="BZ118" s="858"/>
      <c r="CA118" s="858">
        <v>4692136</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404</v>
      </c>
      <c r="DH118" s="784"/>
      <c r="DI118" s="784"/>
      <c r="DJ118" s="784"/>
      <c r="DK118" s="785"/>
      <c r="DL118" s="786" t="s">
        <v>404</v>
      </c>
      <c r="DM118" s="784"/>
      <c r="DN118" s="784"/>
      <c r="DO118" s="784"/>
      <c r="DP118" s="785"/>
      <c r="DQ118" s="786" t="s">
        <v>404</v>
      </c>
      <c r="DR118" s="784"/>
      <c r="DS118" s="784"/>
      <c r="DT118" s="784"/>
      <c r="DU118" s="785"/>
      <c r="DV118" s="754" t="s">
        <v>404</v>
      </c>
      <c r="DW118" s="755"/>
      <c r="DX118" s="755"/>
      <c r="DY118" s="755"/>
      <c r="DZ118" s="756"/>
    </row>
    <row r="119" spans="1:130" s="197" customFormat="1" ht="26.25" customHeight="1">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404</v>
      </c>
      <c r="AB119" s="873"/>
      <c r="AC119" s="873"/>
      <c r="AD119" s="873"/>
      <c r="AE119" s="874"/>
      <c r="AF119" s="875" t="s">
        <v>404</v>
      </c>
      <c r="AG119" s="873"/>
      <c r="AH119" s="873"/>
      <c r="AI119" s="873"/>
      <c r="AJ119" s="874"/>
      <c r="AK119" s="875" t="s">
        <v>404</v>
      </c>
      <c r="AL119" s="873"/>
      <c r="AM119" s="873"/>
      <c r="AN119" s="873"/>
      <c r="AO119" s="874"/>
      <c r="AP119" s="876" t="s">
        <v>404</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1282179</v>
      </c>
      <c r="BR119" s="800"/>
      <c r="BS119" s="800"/>
      <c r="BT119" s="800"/>
      <c r="BU119" s="800"/>
      <c r="BV119" s="800">
        <v>1279468</v>
      </c>
      <c r="BW119" s="800"/>
      <c r="BX119" s="800"/>
      <c r="BY119" s="800"/>
      <c r="BZ119" s="800"/>
      <c r="CA119" s="800">
        <v>1546928</v>
      </c>
      <c r="CB119" s="800"/>
      <c r="CC119" s="800"/>
      <c r="CD119" s="800"/>
      <c r="CE119" s="800"/>
      <c r="CF119" s="861">
        <v>101.7</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11748</v>
      </c>
      <c r="DH119" s="717"/>
      <c r="DI119" s="717"/>
      <c r="DJ119" s="717"/>
      <c r="DK119" s="718"/>
      <c r="DL119" s="719">
        <v>8800</v>
      </c>
      <c r="DM119" s="717"/>
      <c r="DN119" s="717"/>
      <c r="DO119" s="717"/>
      <c r="DP119" s="718"/>
      <c r="DQ119" s="719">
        <v>5852</v>
      </c>
      <c r="DR119" s="717"/>
      <c r="DS119" s="717"/>
      <c r="DT119" s="717"/>
      <c r="DU119" s="718"/>
      <c r="DV119" s="807">
        <v>0.4</v>
      </c>
      <c r="DW119" s="808"/>
      <c r="DX119" s="808"/>
      <c r="DY119" s="808"/>
      <c r="DZ119" s="809"/>
    </row>
    <row r="120" spans="1:130" s="197" customFormat="1" ht="26.25" customHeight="1">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404</v>
      </c>
      <c r="AB120" s="784"/>
      <c r="AC120" s="784"/>
      <c r="AD120" s="784"/>
      <c r="AE120" s="785"/>
      <c r="AF120" s="786" t="s">
        <v>404</v>
      </c>
      <c r="AG120" s="784"/>
      <c r="AH120" s="784"/>
      <c r="AI120" s="784"/>
      <c r="AJ120" s="785"/>
      <c r="AK120" s="786" t="s">
        <v>404</v>
      </c>
      <c r="AL120" s="784"/>
      <c r="AM120" s="784"/>
      <c r="AN120" s="784"/>
      <c r="AO120" s="785"/>
      <c r="AP120" s="754" t="s">
        <v>404</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672912</v>
      </c>
      <c r="BR120" s="771"/>
      <c r="BS120" s="771"/>
      <c r="BT120" s="771"/>
      <c r="BU120" s="771"/>
      <c r="BV120" s="771">
        <v>669350</v>
      </c>
      <c r="BW120" s="771"/>
      <c r="BX120" s="771"/>
      <c r="BY120" s="771"/>
      <c r="BZ120" s="771"/>
      <c r="CA120" s="771">
        <v>630823</v>
      </c>
      <c r="CB120" s="771"/>
      <c r="CC120" s="771"/>
      <c r="CD120" s="771"/>
      <c r="CE120" s="771"/>
      <c r="CF120" s="848">
        <v>41.5</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414848</v>
      </c>
      <c r="DH120" s="800"/>
      <c r="DI120" s="800"/>
      <c r="DJ120" s="800"/>
      <c r="DK120" s="800"/>
      <c r="DL120" s="800">
        <v>365591</v>
      </c>
      <c r="DM120" s="800"/>
      <c r="DN120" s="800"/>
      <c r="DO120" s="800"/>
      <c r="DP120" s="800"/>
      <c r="DQ120" s="800">
        <v>378600</v>
      </c>
      <c r="DR120" s="800"/>
      <c r="DS120" s="800"/>
      <c r="DT120" s="800"/>
      <c r="DU120" s="800"/>
      <c r="DV120" s="801">
        <v>24.9</v>
      </c>
      <c r="DW120" s="801"/>
      <c r="DX120" s="801"/>
      <c r="DY120" s="801"/>
      <c r="DZ120" s="802"/>
    </row>
    <row r="121" spans="1:130" s="197" customFormat="1" ht="26.25" customHeight="1">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404</v>
      </c>
      <c r="AB121" s="784"/>
      <c r="AC121" s="784"/>
      <c r="AD121" s="784"/>
      <c r="AE121" s="785"/>
      <c r="AF121" s="786" t="s">
        <v>404</v>
      </c>
      <c r="AG121" s="784"/>
      <c r="AH121" s="784"/>
      <c r="AI121" s="784"/>
      <c r="AJ121" s="785"/>
      <c r="AK121" s="786" t="s">
        <v>404</v>
      </c>
      <c r="AL121" s="784"/>
      <c r="AM121" s="784"/>
      <c r="AN121" s="784"/>
      <c r="AO121" s="785"/>
      <c r="AP121" s="754" t="s">
        <v>404</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2627780</v>
      </c>
      <c r="BR121" s="858"/>
      <c r="BS121" s="858"/>
      <c r="BT121" s="858"/>
      <c r="BU121" s="858"/>
      <c r="BV121" s="858">
        <v>2612803</v>
      </c>
      <c r="BW121" s="858"/>
      <c r="BX121" s="858"/>
      <c r="BY121" s="858"/>
      <c r="BZ121" s="858"/>
      <c r="CA121" s="858">
        <v>2694815</v>
      </c>
      <c r="CB121" s="858"/>
      <c r="CC121" s="858"/>
      <c r="CD121" s="858"/>
      <c r="CE121" s="858"/>
      <c r="CF121" s="859">
        <v>177.1</v>
      </c>
      <c r="CG121" s="860"/>
      <c r="CH121" s="860"/>
      <c r="CI121" s="860"/>
      <c r="CJ121" s="860"/>
      <c r="CK121" s="851"/>
      <c r="CL121" s="812"/>
      <c r="CM121" s="812"/>
      <c r="CN121" s="812"/>
      <c r="CO121" s="813"/>
      <c r="CP121" s="828" t="s">
        <v>379</v>
      </c>
      <c r="CQ121" s="829"/>
      <c r="CR121" s="829"/>
      <c r="CS121" s="829"/>
      <c r="CT121" s="829"/>
      <c r="CU121" s="829"/>
      <c r="CV121" s="829"/>
      <c r="CW121" s="829"/>
      <c r="CX121" s="829"/>
      <c r="CY121" s="829"/>
      <c r="CZ121" s="829"/>
      <c r="DA121" s="829"/>
      <c r="DB121" s="829"/>
      <c r="DC121" s="829"/>
      <c r="DD121" s="829"/>
      <c r="DE121" s="829"/>
      <c r="DF121" s="830"/>
      <c r="DG121" s="770">
        <v>54894</v>
      </c>
      <c r="DH121" s="771"/>
      <c r="DI121" s="771"/>
      <c r="DJ121" s="771"/>
      <c r="DK121" s="771"/>
      <c r="DL121" s="771">
        <v>43176</v>
      </c>
      <c r="DM121" s="771"/>
      <c r="DN121" s="771"/>
      <c r="DO121" s="771"/>
      <c r="DP121" s="771"/>
      <c r="DQ121" s="771">
        <v>40241</v>
      </c>
      <c r="DR121" s="771"/>
      <c r="DS121" s="771"/>
      <c r="DT121" s="771"/>
      <c r="DU121" s="771"/>
      <c r="DV121" s="823">
        <v>2.6</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438</v>
      </c>
      <c r="BP122" s="838"/>
      <c r="BQ122" s="839">
        <v>4582871</v>
      </c>
      <c r="BR122" s="840"/>
      <c r="BS122" s="840"/>
      <c r="BT122" s="840"/>
      <c r="BU122" s="840"/>
      <c r="BV122" s="840">
        <v>4561621</v>
      </c>
      <c r="BW122" s="840"/>
      <c r="BX122" s="840"/>
      <c r="BY122" s="840"/>
      <c r="BZ122" s="840"/>
      <c r="CA122" s="840">
        <v>4872566</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t="s">
        <v>440</v>
      </c>
      <c r="DH122" s="771"/>
      <c r="DI122" s="771"/>
      <c r="DJ122" s="771"/>
      <c r="DK122" s="771"/>
      <c r="DL122" s="771" t="s">
        <v>440</v>
      </c>
      <c r="DM122" s="771"/>
      <c r="DN122" s="771"/>
      <c r="DO122" s="771"/>
      <c r="DP122" s="771"/>
      <c r="DQ122" s="771" t="s">
        <v>440</v>
      </c>
      <c r="DR122" s="771"/>
      <c r="DS122" s="771"/>
      <c r="DT122" s="771"/>
      <c r="DU122" s="771"/>
      <c r="DV122" s="823" t="s">
        <v>440</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440</v>
      </c>
      <c r="AB123" s="784"/>
      <c r="AC123" s="784"/>
      <c r="AD123" s="784"/>
      <c r="AE123" s="785"/>
      <c r="AF123" s="786" t="s">
        <v>440</v>
      </c>
      <c r="AG123" s="784"/>
      <c r="AH123" s="784"/>
      <c r="AI123" s="784"/>
      <c r="AJ123" s="785"/>
      <c r="AK123" s="786" t="s">
        <v>440</v>
      </c>
      <c r="AL123" s="784"/>
      <c r="AM123" s="784"/>
      <c r="AN123" s="784"/>
      <c r="AO123" s="785"/>
      <c r="AP123" s="754" t="s">
        <v>440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13.5</v>
      </c>
      <c r="BR123" s="832"/>
      <c r="BS123" s="832"/>
      <c r="BT123" s="832"/>
      <c r="BU123" s="832"/>
      <c r="BV123" s="832">
        <v>8</v>
      </c>
      <c r="BW123" s="832"/>
      <c r="BX123" s="832"/>
      <c r="BY123" s="832"/>
      <c r="BZ123" s="832"/>
      <c r="CA123" s="832" t="s">
        <v>440</v>
      </c>
      <c r="CB123" s="832"/>
      <c r="CC123" s="832"/>
      <c r="CD123" s="832"/>
      <c r="CE123" s="832"/>
      <c r="CF123" s="730"/>
      <c r="CG123" s="731"/>
      <c r="CH123" s="731"/>
      <c r="CI123" s="731"/>
      <c r="CJ123" s="833"/>
      <c r="CK123" s="851"/>
      <c r="CL123" s="812"/>
      <c r="CM123" s="812"/>
      <c r="CN123" s="812"/>
      <c r="CO123" s="813"/>
      <c r="CP123" s="828" t="s">
        <v>442</v>
      </c>
      <c r="CQ123" s="829"/>
      <c r="CR123" s="829"/>
      <c r="CS123" s="829"/>
      <c r="CT123" s="829"/>
      <c r="CU123" s="829"/>
      <c r="CV123" s="829"/>
      <c r="CW123" s="829"/>
      <c r="CX123" s="829"/>
      <c r="CY123" s="829"/>
      <c r="CZ123" s="829"/>
      <c r="DA123" s="829"/>
      <c r="DB123" s="829"/>
      <c r="DC123" s="829"/>
      <c r="DD123" s="829"/>
      <c r="DE123" s="829"/>
      <c r="DF123" s="830"/>
      <c r="DG123" s="783" t="s">
        <v>440</v>
      </c>
      <c r="DH123" s="784"/>
      <c r="DI123" s="784"/>
      <c r="DJ123" s="784"/>
      <c r="DK123" s="785"/>
      <c r="DL123" s="786" t="s">
        <v>440</v>
      </c>
      <c r="DM123" s="784"/>
      <c r="DN123" s="784"/>
      <c r="DO123" s="784"/>
      <c r="DP123" s="785"/>
      <c r="DQ123" s="786" t="s">
        <v>440</v>
      </c>
      <c r="DR123" s="784"/>
      <c r="DS123" s="784"/>
      <c r="DT123" s="784"/>
      <c r="DU123" s="785"/>
      <c r="DV123" s="754" t="s">
        <v>440</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443</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444</v>
      </c>
      <c r="CL125" s="810"/>
      <c r="CM125" s="810"/>
      <c r="CN125" s="810"/>
      <c r="CO125" s="811"/>
      <c r="CP125" s="816" t="s">
        <v>445</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3002</v>
      </c>
      <c r="AB126" s="784"/>
      <c r="AC126" s="784"/>
      <c r="AD126" s="784"/>
      <c r="AE126" s="785"/>
      <c r="AF126" s="786">
        <v>2987</v>
      </c>
      <c r="AG126" s="784"/>
      <c r="AH126" s="784"/>
      <c r="AI126" s="784"/>
      <c r="AJ126" s="785"/>
      <c r="AK126" s="786">
        <v>2978</v>
      </c>
      <c r="AL126" s="784"/>
      <c r="AM126" s="784"/>
      <c r="AN126" s="784"/>
      <c r="AO126" s="785"/>
      <c r="AP126" s="754">
        <v>0.2</v>
      </c>
      <c r="AQ126" s="755"/>
      <c r="AR126" s="755"/>
      <c r="AS126" s="755"/>
      <c r="AT126" s="756"/>
      <c r="AU126" s="233"/>
      <c r="AV126" s="233"/>
      <c r="AW126" s="233"/>
      <c r="AX126" s="806" t="s">
        <v>446</v>
      </c>
      <c r="AY126" s="764"/>
      <c r="AZ126" s="764"/>
      <c r="BA126" s="764"/>
      <c r="BB126" s="764"/>
      <c r="BC126" s="764"/>
      <c r="BD126" s="764"/>
      <c r="BE126" s="765"/>
      <c r="BF126" s="763" t="s">
        <v>447</v>
      </c>
      <c r="BG126" s="764"/>
      <c r="BH126" s="764"/>
      <c r="BI126" s="764"/>
      <c r="BJ126" s="764"/>
      <c r="BK126" s="764"/>
      <c r="BL126" s="765"/>
      <c r="BM126" s="763" t="s">
        <v>448</v>
      </c>
      <c r="BN126" s="764"/>
      <c r="BO126" s="764"/>
      <c r="BP126" s="764"/>
      <c r="BQ126" s="764"/>
      <c r="BR126" s="764"/>
      <c r="BS126" s="765"/>
      <c r="BT126" s="763" t="s">
        <v>449</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450</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c r="A127" s="867"/>
      <c r="B127" s="868"/>
      <c r="C127" s="825" t="s">
        <v>451</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2837</v>
      </c>
      <c r="AB127" s="784"/>
      <c r="AC127" s="784"/>
      <c r="AD127" s="784"/>
      <c r="AE127" s="785"/>
      <c r="AF127" s="786">
        <v>2443</v>
      </c>
      <c r="AG127" s="784"/>
      <c r="AH127" s="784"/>
      <c r="AI127" s="784"/>
      <c r="AJ127" s="785"/>
      <c r="AK127" s="786">
        <v>2368</v>
      </c>
      <c r="AL127" s="784"/>
      <c r="AM127" s="784"/>
      <c r="AN127" s="784"/>
      <c r="AO127" s="785"/>
      <c r="AP127" s="754">
        <v>0.2</v>
      </c>
      <c r="AQ127" s="755"/>
      <c r="AR127" s="755"/>
      <c r="AS127" s="755"/>
      <c r="AT127" s="756"/>
      <c r="AU127" s="233"/>
      <c r="AV127" s="233"/>
      <c r="AW127" s="233"/>
      <c r="AX127" s="757" t="s">
        <v>452</v>
      </c>
      <c r="AY127" s="758"/>
      <c r="AZ127" s="758"/>
      <c r="BA127" s="758"/>
      <c r="BB127" s="758"/>
      <c r="BC127" s="758"/>
      <c r="BD127" s="758"/>
      <c r="BE127" s="759"/>
      <c r="BF127" s="760" t="s">
        <v>440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453</v>
      </c>
      <c r="CQ127" s="752"/>
      <c r="CR127" s="752"/>
      <c r="CS127" s="752"/>
      <c r="CT127" s="752"/>
      <c r="CU127" s="752"/>
      <c r="CV127" s="752"/>
      <c r="CW127" s="752"/>
      <c r="CX127" s="752"/>
      <c r="CY127" s="752"/>
      <c r="CZ127" s="752"/>
      <c r="DA127" s="752"/>
      <c r="DB127" s="752"/>
      <c r="DC127" s="752"/>
      <c r="DD127" s="752"/>
      <c r="DE127" s="752"/>
      <c r="DF127" s="753"/>
      <c r="DG127" s="819">
        <v>53626</v>
      </c>
      <c r="DH127" s="820"/>
      <c r="DI127" s="820"/>
      <c r="DJ127" s="820"/>
      <c r="DK127" s="820"/>
      <c r="DL127" s="820">
        <v>46248</v>
      </c>
      <c r="DM127" s="820"/>
      <c r="DN127" s="820"/>
      <c r="DO127" s="820"/>
      <c r="DP127" s="820"/>
      <c r="DQ127" s="820">
        <v>38930</v>
      </c>
      <c r="DR127" s="820"/>
      <c r="DS127" s="820"/>
      <c r="DT127" s="820"/>
      <c r="DU127" s="820"/>
      <c r="DV127" s="821">
        <v>2.6</v>
      </c>
      <c r="DW127" s="821"/>
      <c r="DX127" s="821"/>
      <c r="DY127" s="821"/>
      <c r="DZ127" s="822"/>
    </row>
    <row r="128" spans="1:130" s="197" customFormat="1" ht="26.25" customHeight="1">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41924</v>
      </c>
      <c r="AB128" s="724"/>
      <c r="AC128" s="724"/>
      <c r="AD128" s="724"/>
      <c r="AE128" s="725"/>
      <c r="AF128" s="726">
        <v>47890</v>
      </c>
      <c r="AG128" s="724"/>
      <c r="AH128" s="724"/>
      <c r="AI128" s="724"/>
      <c r="AJ128" s="725"/>
      <c r="AK128" s="726">
        <v>49714</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1904250</v>
      </c>
      <c r="AB129" s="784"/>
      <c r="AC129" s="784"/>
      <c r="AD129" s="784"/>
      <c r="AE129" s="785"/>
      <c r="AF129" s="786">
        <v>1754565</v>
      </c>
      <c r="AG129" s="784"/>
      <c r="AH129" s="784"/>
      <c r="AI129" s="784"/>
      <c r="AJ129" s="785"/>
      <c r="AK129" s="786">
        <v>1822022</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8.5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329992</v>
      </c>
      <c r="AB130" s="784"/>
      <c r="AC130" s="784"/>
      <c r="AD130" s="784"/>
      <c r="AE130" s="785"/>
      <c r="AF130" s="786">
        <v>307800</v>
      </c>
      <c r="AG130" s="784"/>
      <c r="AH130" s="784"/>
      <c r="AI130" s="784"/>
      <c r="AJ130" s="785"/>
      <c r="AK130" s="786">
        <v>300705</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404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1574258</v>
      </c>
      <c r="AB131" s="717"/>
      <c r="AC131" s="717"/>
      <c r="AD131" s="717"/>
      <c r="AE131" s="718"/>
      <c r="AF131" s="719">
        <v>1446765</v>
      </c>
      <c r="AG131" s="717"/>
      <c r="AH131" s="717"/>
      <c r="AI131" s="717"/>
      <c r="AJ131" s="718"/>
      <c r="AK131" s="719">
        <v>1521317</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8.7708622090000006</v>
      </c>
      <c r="AB132" s="740"/>
      <c r="AC132" s="740"/>
      <c r="AD132" s="740"/>
      <c r="AE132" s="741"/>
      <c r="AF132" s="742">
        <v>9.6792499129999996</v>
      </c>
      <c r="AG132" s="740"/>
      <c r="AH132" s="740"/>
      <c r="AI132" s="740"/>
      <c r="AJ132" s="741"/>
      <c r="AK132" s="742">
        <v>7.3224712539999999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9.3000000000000007</v>
      </c>
      <c r="AB133" s="749"/>
      <c r="AC133" s="749"/>
      <c r="AD133" s="749"/>
      <c r="AE133" s="750"/>
      <c r="AF133" s="748">
        <v>8.8000000000000007</v>
      </c>
      <c r="AG133" s="749"/>
      <c r="AH133" s="749"/>
      <c r="AI133" s="749"/>
      <c r="AJ133" s="750"/>
      <c r="AK133" s="748">
        <v>8.5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02"/>
  <sheetViews>
    <sheetView showGridLines="0" zoomScaleNormal="40" zoomScaleSheetLayoutView="55" workbookViewId="0">
      <selection sqref="A1:A104857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9" t="s">
        <v>469</v>
      </c>
      <c r="L7" s="254"/>
      <c r="M7" s="255" t="s">
        <v>470</v>
      </c>
      <c r="N7" s="256"/>
    </row>
    <row r="8" spans="1:16">
      <c r="A8" s="248"/>
      <c r="B8" s="244"/>
      <c r="C8" s="244"/>
      <c r="D8" s="244"/>
      <c r="E8" s="244"/>
      <c r="F8" s="244"/>
      <c r="G8" s="257"/>
      <c r="H8" s="258"/>
      <c r="I8" s="258"/>
      <c r="J8" s="259"/>
      <c r="K8" s="1120"/>
      <c r="L8" s="260" t="s">
        <v>471</v>
      </c>
      <c r="M8" s="261" t="s">
        <v>472</v>
      </c>
      <c r="N8" s="262" t="s">
        <v>473</v>
      </c>
    </row>
    <row r="9" spans="1:16">
      <c r="A9" s="248"/>
      <c r="B9" s="244"/>
      <c r="C9" s="244"/>
      <c r="D9" s="244"/>
      <c r="E9" s="244"/>
      <c r="F9" s="244"/>
      <c r="G9" s="1133" t="s">
        <v>474</v>
      </c>
      <c r="H9" s="1134"/>
      <c r="I9" s="1134"/>
      <c r="J9" s="1135"/>
      <c r="K9" s="263">
        <v>475352</v>
      </c>
      <c r="L9" s="264">
        <v>238272</v>
      </c>
      <c r="M9" s="265">
        <v>187155</v>
      </c>
      <c r="N9" s="266">
        <v>27.3</v>
      </c>
    </row>
    <row r="10" spans="1:16">
      <c r="A10" s="248"/>
      <c r="B10" s="244"/>
      <c r="C10" s="244"/>
      <c r="D10" s="244"/>
      <c r="E10" s="244"/>
      <c r="F10" s="244"/>
      <c r="G10" s="1133" t="s">
        <v>475</v>
      </c>
      <c r="H10" s="1134"/>
      <c r="I10" s="1134"/>
      <c r="J10" s="1135"/>
      <c r="K10" s="267">
        <v>30390</v>
      </c>
      <c r="L10" s="268">
        <v>15233</v>
      </c>
      <c r="M10" s="269">
        <v>20525</v>
      </c>
      <c r="N10" s="270">
        <v>-25.8</v>
      </c>
    </row>
    <row r="11" spans="1:16" ht="13.5" customHeight="1">
      <c r="A11" s="248"/>
      <c r="B11" s="244"/>
      <c r="C11" s="244"/>
      <c r="D11" s="244"/>
      <c r="E11" s="244"/>
      <c r="F11" s="244"/>
      <c r="G11" s="1133" t="s">
        <v>476</v>
      </c>
      <c r="H11" s="1134"/>
      <c r="I11" s="1134"/>
      <c r="J11" s="1135"/>
      <c r="K11" s="267">
        <v>60362</v>
      </c>
      <c r="L11" s="268">
        <v>30257</v>
      </c>
      <c r="M11" s="269">
        <v>27959</v>
      </c>
      <c r="N11" s="270">
        <v>8.1999999999999993</v>
      </c>
    </row>
    <row r="12" spans="1:16" ht="13.5" customHeight="1">
      <c r="A12" s="248"/>
      <c r="B12" s="244"/>
      <c r="C12" s="244"/>
      <c r="D12" s="244"/>
      <c r="E12" s="244"/>
      <c r="F12" s="244"/>
      <c r="G12" s="1133" t="s">
        <v>477</v>
      </c>
      <c r="H12" s="1134"/>
      <c r="I12" s="1134"/>
      <c r="J12" s="1135"/>
      <c r="K12" s="267" t="s">
        <v>478</v>
      </c>
      <c r="L12" s="268" t="s">
        <v>478</v>
      </c>
      <c r="M12" s="269">
        <v>2910</v>
      </c>
      <c r="N12" s="270" t="s">
        <v>478</v>
      </c>
    </row>
    <row r="13" spans="1:16" ht="13.5" customHeight="1">
      <c r="A13" s="248"/>
      <c r="B13" s="244"/>
      <c r="C13" s="244"/>
      <c r="D13" s="244"/>
      <c r="E13" s="244"/>
      <c r="F13" s="244"/>
      <c r="G13" s="1133" t="s">
        <v>479</v>
      </c>
      <c r="H13" s="1134"/>
      <c r="I13" s="1134"/>
      <c r="J13" s="1135"/>
      <c r="K13" s="267" t="s">
        <v>478</v>
      </c>
      <c r="L13" s="268" t="s">
        <v>478</v>
      </c>
      <c r="M13" s="269" t="s">
        <v>478</v>
      </c>
      <c r="N13" s="270" t="s">
        <v>478</v>
      </c>
    </row>
    <row r="14" spans="1:16" ht="13.5" customHeight="1">
      <c r="A14" s="248"/>
      <c r="B14" s="244"/>
      <c r="C14" s="244"/>
      <c r="D14" s="244"/>
      <c r="E14" s="244"/>
      <c r="F14" s="244"/>
      <c r="G14" s="1133" t="s">
        <v>480</v>
      </c>
      <c r="H14" s="1134"/>
      <c r="I14" s="1134"/>
      <c r="J14" s="1135"/>
      <c r="K14" s="267">
        <v>24121</v>
      </c>
      <c r="L14" s="268">
        <v>12091</v>
      </c>
      <c r="M14" s="269">
        <v>9160</v>
      </c>
      <c r="N14" s="270">
        <v>32</v>
      </c>
    </row>
    <row r="15" spans="1:16" ht="13.5" customHeight="1">
      <c r="A15" s="248"/>
      <c r="B15" s="244"/>
      <c r="C15" s="244"/>
      <c r="D15" s="244"/>
      <c r="E15" s="244"/>
      <c r="F15" s="244"/>
      <c r="G15" s="1133" t="s">
        <v>481</v>
      </c>
      <c r="H15" s="1134"/>
      <c r="I15" s="1134"/>
      <c r="J15" s="1135"/>
      <c r="K15" s="267">
        <v>9282</v>
      </c>
      <c r="L15" s="268">
        <v>4653</v>
      </c>
      <c r="M15" s="269">
        <v>4580</v>
      </c>
      <c r="N15" s="270">
        <v>1.6</v>
      </c>
    </row>
    <row r="16" spans="1:16">
      <c r="A16" s="248"/>
      <c r="B16" s="244"/>
      <c r="C16" s="244"/>
      <c r="D16" s="244"/>
      <c r="E16" s="244"/>
      <c r="F16" s="244"/>
      <c r="G16" s="1136" t="s">
        <v>482</v>
      </c>
      <c r="H16" s="1137"/>
      <c r="I16" s="1137"/>
      <c r="J16" s="1138"/>
      <c r="K16" s="268">
        <v>-45505</v>
      </c>
      <c r="L16" s="268">
        <v>-22810</v>
      </c>
      <c r="M16" s="269">
        <v>-19254</v>
      </c>
      <c r="N16" s="270">
        <v>18.5</v>
      </c>
    </row>
    <row r="17" spans="1:16">
      <c r="A17" s="248"/>
      <c r="B17" s="244"/>
      <c r="C17" s="244"/>
      <c r="D17" s="244"/>
      <c r="E17" s="244"/>
      <c r="F17" s="244"/>
      <c r="G17" s="1136" t="s">
        <v>166</v>
      </c>
      <c r="H17" s="1137"/>
      <c r="I17" s="1137"/>
      <c r="J17" s="1138"/>
      <c r="K17" s="268">
        <v>554002</v>
      </c>
      <c r="L17" s="268">
        <v>277695</v>
      </c>
      <c r="M17" s="269">
        <v>233033</v>
      </c>
      <c r="N17" s="270">
        <v>19.2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30" t="s">
        <v>487</v>
      </c>
      <c r="H21" s="1131"/>
      <c r="I21" s="1131"/>
      <c r="J21" s="1132"/>
      <c r="K21" s="280">
        <v>25.56</v>
      </c>
      <c r="L21" s="281">
        <v>21.21</v>
      </c>
      <c r="M21" s="282">
        <v>4.3499999999999996</v>
      </c>
      <c r="N21" s="249"/>
      <c r="O21" s="283"/>
      <c r="P21" s="279"/>
    </row>
    <row r="22" spans="1:16" s="284" customFormat="1">
      <c r="A22" s="279"/>
      <c r="B22" s="249"/>
      <c r="C22" s="249"/>
      <c r="D22" s="249"/>
      <c r="E22" s="249"/>
      <c r="F22" s="249"/>
      <c r="G22" s="1130" t="s">
        <v>488</v>
      </c>
      <c r="H22" s="1131"/>
      <c r="I22" s="1131"/>
      <c r="J22" s="1132"/>
      <c r="K22" s="285">
        <v>98.1</v>
      </c>
      <c r="L22" s="286">
        <v>95.4</v>
      </c>
      <c r="M22" s="287">
        <v>2.7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9" t="s">
        <v>469</v>
      </c>
      <c r="L30" s="254"/>
      <c r="M30" s="255" t="s">
        <v>470</v>
      </c>
      <c r="N30" s="256"/>
    </row>
    <row r="31" spans="1:16">
      <c r="A31" s="248"/>
      <c r="B31" s="244"/>
      <c r="C31" s="244"/>
      <c r="D31" s="244"/>
      <c r="E31" s="244"/>
      <c r="F31" s="244"/>
      <c r="G31" s="257"/>
      <c r="H31" s="258"/>
      <c r="I31" s="258"/>
      <c r="J31" s="259"/>
      <c r="K31" s="1120"/>
      <c r="L31" s="260" t="s">
        <v>471</v>
      </c>
      <c r="M31" s="261" t="s">
        <v>472</v>
      </c>
      <c r="N31" s="262" t="s">
        <v>473</v>
      </c>
    </row>
    <row r="32" spans="1:16" ht="27" customHeight="1">
      <c r="A32" s="248"/>
      <c r="B32" s="244"/>
      <c r="C32" s="244"/>
      <c r="D32" s="244"/>
      <c r="E32" s="244"/>
      <c r="F32" s="244"/>
      <c r="G32" s="1121" t="s">
        <v>492</v>
      </c>
      <c r="H32" s="1122"/>
      <c r="I32" s="1122"/>
      <c r="J32" s="1123"/>
      <c r="K32" s="294">
        <v>420331</v>
      </c>
      <c r="L32" s="294">
        <v>210692</v>
      </c>
      <c r="M32" s="295">
        <v>137219</v>
      </c>
      <c r="N32" s="296">
        <v>53.5</v>
      </c>
    </row>
    <row r="33" spans="1:16" ht="13.5" customHeight="1">
      <c r="A33" s="248"/>
      <c r="B33" s="244"/>
      <c r="C33" s="244"/>
      <c r="D33" s="244"/>
      <c r="E33" s="244"/>
      <c r="F33" s="244"/>
      <c r="G33" s="1121" t="s">
        <v>493</v>
      </c>
      <c r="H33" s="1122"/>
      <c r="I33" s="1122"/>
      <c r="J33" s="1123"/>
      <c r="K33" s="294" t="s">
        <v>478</v>
      </c>
      <c r="L33" s="294" t="s">
        <v>478</v>
      </c>
      <c r="M33" s="295" t="s">
        <v>478</v>
      </c>
      <c r="N33" s="296" t="s">
        <v>478</v>
      </c>
    </row>
    <row r="34" spans="1:16" ht="27" customHeight="1">
      <c r="A34" s="248"/>
      <c r="B34" s="244"/>
      <c r="C34" s="244"/>
      <c r="D34" s="244"/>
      <c r="E34" s="244"/>
      <c r="F34" s="244"/>
      <c r="G34" s="1121" t="s">
        <v>494</v>
      </c>
      <c r="H34" s="1122"/>
      <c r="I34" s="1122"/>
      <c r="J34" s="1123"/>
      <c r="K34" s="294" t="s">
        <v>478</v>
      </c>
      <c r="L34" s="294" t="s">
        <v>478</v>
      </c>
      <c r="M34" s="295">
        <v>4</v>
      </c>
      <c r="N34" s="296" t="s">
        <v>478</v>
      </c>
    </row>
    <row r="35" spans="1:16" ht="27" customHeight="1">
      <c r="A35" s="248"/>
      <c r="B35" s="244"/>
      <c r="C35" s="244"/>
      <c r="D35" s="244"/>
      <c r="E35" s="244"/>
      <c r="F35" s="244"/>
      <c r="G35" s="1121" t="s">
        <v>495</v>
      </c>
      <c r="H35" s="1122"/>
      <c r="I35" s="1122"/>
      <c r="J35" s="1123"/>
      <c r="K35" s="294">
        <v>24767</v>
      </c>
      <c r="L35" s="294">
        <v>12415</v>
      </c>
      <c r="M35" s="295">
        <v>30414</v>
      </c>
      <c r="N35" s="296">
        <v>-59.2</v>
      </c>
    </row>
    <row r="36" spans="1:16" ht="27" customHeight="1">
      <c r="A36" s="248"/>
      <c r="B36" s="244"/>
      <c r="C36" s="244"/>
      <c r="D36" s="244"/>
      <c r="E36" s="244"/>
      <c r="F36" s="244"/>
      <c r="G36" s="1121" t="s">
        <v>496</v>
      </c>
      <c r="H36" s="1122"/>
      <c r="I36" s="1122"/>
      <c r="J36" s="1123"/>
      <c r="K36" s="294">
        <v>10924</v>
      </c>
      <c r="L36" s="294">
        <v>5476</v>
      </c>
      <c r="M36" s="295">
        <v>5195</v>
      </c>
      <c r="N36" s="296">
        <v>5.4</v>
      </c>
    </row>
    <row r="37" spans="1:16" ht="13.5" customHeight="1">
      <c r="A37" s="248"/>
      <c r="B37" s="244"/>
      <c r="C37" s="244"/>
      <c r="D37" s="244"/>
      <c r="E37" s="244"/>
      <c r="F37" s="244"/>
      <c r="G37" s="1121" t="s">
        <v>497</v>
      </c>
      <c r="H37" s="1122"/>
      <c r="I37" s="1122"/>
      <c r="J37" s="1123"/>
      <c r="K37" s="294">
        <v>5346</v>
      </c>
      <c r="L37" s="294">
        <v>2680</v>
      </c>
      <c r="M37" s="295">
        <v>2257</v>
      </c>
      <c r="N37" s="296">
        <v>18.7</v>
      </c>
    </row>
    <row r="38" spans="1:16" ht="27" customHeight="1">
      <c r="A38" s="248"/>
      <c r="B38" s="244"/>
      <c r="C38" s="244"/>
      <c r="D38" s="244"/>
      <c r="E38" s="244"/>
      <c r="F38" s="244"/>
      <c r="G38" s="1124" t="s">
        <v>498</v>
      </c>
      <c r="H38" s="1125"/>
      <c r="I38" s="1125"/>
      <c r="J38" s="1126"/>
      <c r="K38" s="297">
        <v>449</v>
      </c>
      <c r="L38" s="297">
        <v>225</v>
      </c>
      <c r="M38" s="298">
        <v>40</v>
      </c>
      <c r="N38" s="299">
        <v>462.5</v>
      </c>
      <c r="O38" s="293"/>
    </row>
    <row r="39" spans="1:16">
      <c r="A39" s="248"/>
      <c r="B39" s="244"/>
      <c r="C39" s="244"/>
      <c r="D39" s="244"/>
      <c r="E39" s="244"/>
      <c r="F39" s="244"/>
      <c r="G39" s="1124" t="s">
        <v>499</v>
      </c>
      <c r="H39" s="1125"/>
      <c r="I39" s="1125"/>
      <c r="J39" s="1126"/>
      <c r="K39" s="300">
        <v>-49714</v>
      </c>
      <c r="L39" s="300">
        <v>-24919</v>
      </c>
      <c r="M39" s="301">
        <v>-7960</v>
      </c>
      <c r="N39" s="302">
        <v>213.1</v>
      </c>
      <c r="O39" s="293"/>
    </row>
    <row r="40" spans="1:16" ht="27" customHeight="1">
      <c r="A40" s="248"/>
      <c r="B40" s="244"/>
      <c r="C40" s="244"/>
      <c r="D40" s="244"/>
      <c r="E40" s="244"/>
      <c r="F40" s="244"/>
      <c r="G40" s="1121" t="s">
        <v>500</v>
      </c>
      <c r="H40" s="1122"/>
      <c r="I40" s="1122"/>
      <c r="J40" s="1123"/>
      <c r="K40" s="300">
        <v>-300705</v>
      </c>
      <c r="L40" s="300">
        <v>-150729</v>
      </c>
      <c r="M40" s="301">
        <v>-124831</v>
      </c>
      <c r="N40" s="302">
        <v>20.7</v>
      </c>
      <c r="O40" s="293"/>
    </row>
    <row r="41" spans="1:16">
      <c r="A41" s="248"/>
      <c r="B41" s="244"/>
      <c r="C41" s="244"/>
      <c r="D41" s="244"/>
      <c r="E41" s="244"/>
      <c r="F41" s="244"/>
      <c r="G41" s="1127" t="s">
        <v>277</v>
      </c>
      <c r="H41" s="1128"/>
      <c r="I41" s="1128"/>
      <c r="J41" s="1129"/>
      <c r="K41" s="294">
        <v>111398</v>
      </c>
      <c r="L41" s="300">
        <v>55839</v>
      </c>
      <c r="M41" s="301">
        <v>42339</v>
      </c>
      <c r="N41" s="302">
        <v>31.9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14" t="s">
        <v>469</v>
      </c>
      <c r="J49" s="1116" t="s">
        <v>504</v>
      </c>
      <c r="K49" s="1117"/>
      <c r="L49" s="1117"/>
      <c r="M49" s="1117"/>
      <c r="N49" s="1118"/>
    </row>
    <row r="50" spans="1:14">
      <c r="A50" s="248"/>
      <c r="B50" s="244"/>
      <c r="C50" s="244"/>
      <c r="D50" s="244"/>
      <c r="E50" s="244"/>
      <c r="F50" s="244"/>
      <c r="G50" s="312"/>
      <c r="H50" s="313"/>
      <c r="I50" s="1115"/>
      <c r="J50" s="314" t="s">
        <v>505</v>
      </c>
      <c r="K50" s="315" t="s">
        <v>506</v>
      </c>
      <c r="L50" s="316" t="s">
        <v>507</v>
      </c>
      <c r="M50" s="317" t="s">
        <v>508</v>
      </c>
      <c r="N50" s="318" t="s">
        <v>509</v>
      </c>
    </row>
    <row r="51" spans="1:14">
      <c r="A51" s="248"/>
      <c r="B51" s="244"/>
      <c r="C51" s="244"/>
      <c r="D51" s="244"/>
      <c r="E51" s="244"/>
      <c r="F51" s="244"/>
      <c r="G51" s="310" t="s">
        <v>510</v>
      </c>
      <c r="H51" s="311"/>
      <c r="I51" s="319">
        <v>399225</v>
      </c>
      <c r="J51" s="320">
        <v>183721</v>
      </c>
      <c r="K51" s="321">
        <v>-28.5</v>
      </c>
      <c r="L51" s="322">
        <v>216155</v>
      </c>
      <c r="M51" s="323">
        <v>-35.299999999999997</v>
      </c>
      <c r="N51" s="324">
        <v>6.8</v>
      </c>
    </row>
    <row r="52" spans="1:14">
      <c r="A52" s="248"/>
      <c r="B52" s="244"/>
      <c r="C52" s="244"/>
      <c r="D52" s="244"/>
      <c r="E52" s="244"/>
      <c r="F52" s="244"/>
      <c r="G52" s="325"/>
      <c r="H52" s="326" t="s">
        <v>511</v>
      </c>
      <c r="I52" s="327">
        <v>248735</v>
      </c>
      <c r="J52" s="328">
        <v>114466</v>
      </c>
      <c r="K52" s="329">
        <v>3.1</v>
      </c>
      <c r="L52" s="330">
        <v>108827</v>
      </c>
      <c r="M52" s="331">
        <v>-19.600000000000001</v>
      </c>
      <c r="N52" s="332">
        <v>22.7</v>
      </c>
    </row>
    <row r="53" spans="1:14">
      <c r="A53" s="248"/>
      <c r="B53" s="244"/>
      <c r="C53" s="244"/>
      <c r="D53" s="244"/>
      <c r="E53" s="244"/>
      <c r="F53" s="244"/>
      <c r="G53" s="310" t="s">
        <v>512</v>
      </c>
      <c r="H53" s="311"/>
      <c r="I53" s="319">
        <v>489924</v>
      </c>
      <c r="J53" s="320">
        <v>231862</v>
      </c>
      <c r="K53" s="321">
        <v>26.2</v>
      </c>
      <c r="L53" s="322">
        <v>228305</v>
      </c>
      <c r="M53" s="323">
        <v>5.6</v>
      </c>
      <c r="N53" s="324">
        <v>20.6</v>
      </c>
    </row>
    <row r="54" spans="1:14">
      <c r="A54" s="248"/>
      <c r="B54" s="244"/>
      <c r="C54" s="244"/>
      <c r="D54" s="244"/>
      <c r="E54" s="244"/>
      <c r="F54" s="244"/>
      <c r="G54" s="325"/>
      <c r="H54" s="326" t="s">
        <v>511</v>
      </c>
      <c r="I54" s="327">
        <v>141596</v>
      </c>
      <c r="J54" s="328">
        <v>67012</v>
      </c>
      <c r="K54" s="329">
        <v>-41.5</v>
      </c>
      <c r="L54" s="330">
        <v>86611</v>
      </c>
      <c r="M54" s="331">
        <v>-20.399999999999999</v>
      </c>
      <c r="N54" s="332">
        <v>-21.1</v>
      </c>
    </row>
    <row r="55" spans="1:14">
      <c r="A55" s="248"/>
      <c r="B55" s="244"/>
      <c r="C55" s="244"/>
      <c r="D55" s="244"/>
      <c r="E55" s="244"/>
      <c r="F55" s="244"/>
      <c r="G55" s="310" t="s">
        <v>513</v>
      </c>
      <c r="H55" s="311"/>
      <c r="I55" s="319">
        <v>913026</v>
      </c>
      <c r="J55" s="320">
        <v>438955</v>
      </c>
      <c r="K55" s="321">
        <v>89.3</v>
      </c>
      <c r="L55" s="322">
        <v>316331</v>
      </c>
      <c r="M55" s="323">
        <v>38.6</v>
      </c>
      <c r="N55" s="324">
        <v>50.7</v>
      </c>
    </row>
    <row r="56" spans="1:14">
      <c r="A56" s="248"/>
      <c r="B56" s="244"/>
      <c r="C56" s="244"/>
      <c r="D56" s="244"/>
      <c r="E56" s="244"/>
      <c r="F56" s="244"/>
      <c r="G56" s="325"/>
      <c r="H56" s="326" t="s">
        <v>511</v>
      </c>
      <c r="I56" s="327">
        <v>379126</v>
      </c>
      <c r="J56" s="328">
        <v>182272</v>
      </c>
      <c r="K56" s="329">
        <v>172</v>
      </c>
      <c r="L56" s="330">
        <v>106387</v>
      </c>
      <c r="M56" s="331">
        <v>22.8</v>
      </c>
      <c r="N56" s="332">
        <v>149.19999999999999</v>
      </c>
    </row>
    <row r="57" spans="1:14">
      <c r="A57" s="248"/>
      <c r="B57" s="244"/>
      <c r="C57" s="244"/>
      <c r="D57" s="244"/>
      <c r="E57" s="244"/>
      <c r="F57" s="244"/>
      <c r="G57" s="310" t="s">
        <v>514</v>
      </c>
      <c r="H57" s="311"/>
      <c r="I57" s="319">
        <v>686673</v>
      </c>
      <c r="J57" s="320">
        <v>336439</v>
      </c>
      <c r="K57" s="321">
        <v>-23.4</v>
      </c>
      <c r="L57" s="322">
        <v>333013</v>
      </c>
      <c r="M57" s="323">
        <v>5.3</v>
      </c>
      <c r="N57" s="324">
        <v>-28.7</v>
      </c>
    </row>
    <row r="58" spans="1:14">
      <c r="A58" s="248"/>
      <c r="B58" s="244"/>
      <c r="C58" s="244"/>
      <c r="D58" s="244"/>
      <c r="E58" s="244"/>
      <c r="F58" s="244"/>
      <c r="G58" s="325"/>
      <c r="H58" s="326" t="s">
        <v>511</v>
      </c>
      <c r="I58" s="327">
        <v>324872</v>
      </c>
      <c r="J58" s="328">
        <v>159173</v>
      </c>
      <c r="K58" s="329">
        <v>-12.7</v>
      </c>
      <c r="L58" s="330">
        <v>126732</v>
      </c>
      <c r="M58" s="331">
        <v>19.100000000000001</v>
      </c>
      <c r="N58" s="332">
        <v>-31.8</v>
      </c>
    </row>
    <row r="59" spans="1:14">
      <c r="A59" s="248"/>
      <c r="B59" s="244"/>
      <c r="C59" s="244"/>
      <c r="D59" s="244"/>
      <c r="E59" s="244"/>
      <c r="F59" s="244"/>
      <c r="G59" s="310" t="s">
        <v>515</v>
      </c>
      <c r="H59" s="311"/>
      <c r="I59" s="319">
        <v>638684</v>
      </c>
      <c r="J59" s="320">
        <v>320142</v>
      </c>
      <c r="K59" s="321">
        <v>-4.8</v>
      </c>
      <c r="L59" s="322">
        <v>280458</v>
      </c>
      <c r="M59" s="323">
        <v>-15.8</v>
      </c>
      <c r="N59" s="324">
        <v>11</v>
      </c>
    </row>
    <row r="60" spans="1:14">
      <c r="A60" s="248"/>
      <c r="B60" s="244"/>
      <c r="C60" s="244"/>
      <c r="D60" s="244"/>
      <c r="E60" s="244"/>
      <c r="F60" s="244"/>
      <c r="G60" s="325"/>
      <c r="H60" s="326" t="s">
        <v>511</v>
      </c>
      <c r="I60" s="333">
        <v>331853</v>
      </c>
      <c r="J60" s="328">
        <v>166342</v>
      </c>
      <c r="K60" s="329">
        <v>4.5</v>
      </c>
      <c r="L60" s="330">
        <v>127286</v>
      </c>
      <c r="M60" s="331">
        <v>0.4</v>
      </c>
      <c r="N60" s="332">
        <v>4.0999999999999996</v>
      </c>
    </row>
    <row r="61" spans="1:14">
      <c r="A61" s="248"/>
      <c r="B61" s="244"/>
      <c r="C61" s="244"/>
      <c r="D61" s="244"/>
      <c r="E61" s="244"/>
      <c r="F61" s="244"/>
      <c r="G61" s="310" t="s">
        <v>516</v>
      </c>
      <c r="H61" s="334"/>
      <c r="I61" s="335">
        <v>625506</v>
      </c>
      <c r="J61" s="336">
        <v>302224</v>
      </c>
      <c r="K61" s="337">
        <v>11.8</v>
      </c>
      <c r="L61" s="338">
        <v>274852</v>
      </c>
      <c r="M61" s="339">
        <v>-0.3</v>
      </c>
      <c r="N61" s="324">
        <v>12.1</v>
      </c>
    </row>
    <row r="62" spans="1:14">
      <c r="A62" s="248"/>
      <c r="B62" s="244"/>
      <c r="C62" s="244"/>
      <c r="D62" s="244"/>
      <c r="E62" s="244"/>
      <c r="F62" s="244"/>
      <c r="G62" s="325"/>
      <c r="H62" s="326" t="s">
        <v>511</v>
      </c>
      <c r="I62" s="327">
        <v>285236</v>
      </c>
      <c r="J62" s="328">
        <v>137853</v>
      </c>
      <c r="K62" s="329">
        <v>25.1</v>
      </c>
      <c r="L62" s="330">
        <v>111169</v>
      </c>
      <c r="M62" s="331">
        <v>0.5</v>
      </c>
      <c r="N62" s="332">
        <v>24.6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9" t="s">
        <v>3</v>
      </c>
      <c r="D47" s="1139"/>
      <c r="E47" s="1140"/>
      <c r="F47" s="11">
        <v>32.659999999999997</v>
      </c>
      <c r="G47" s="12">
        <v>36.79</v>
      </c>
      <c r="H47" s="12">
        <v>44.22</v>
      </c>
      <c r="I47" s="12">
        <v>49.17</v>
      </c>
      <c r="J47" s="13">
        <v>47.42</v>
      </c>
    </row>
    <row r="48" spans="2:10" ht="57.75" customHeight="1">
      <c r="B48" s="14"/>
      <c r="C48" s="1141" t="s">
        <v>4</v>
      </c>
      <c r="D48" s="1141"/>
      <c r="E48" s="1142"/>
      <c r="F48" s="15">
        <v>3.27</v>
      </c>
      <c r="G48" s="16">
        <v>2.27</v>
      </c>
      <c r="H48" s="16">
        <v>2.54</v>
      </c>
      <c r="I48" s="16">
        <v>2.4</v>
      </c>
      <c r="J48" s="17">
        <v>2.93</v>
      </c>
    </row>
    <row r="49" spans="2:10" ht="57.75" customHeight="1" thickBot="1">
      <c r="B49" s="18"/>
      <c r="C49" s="1143" t="s">
        <v>5</v>
      </c>
      <c r="D49" s="1143"/>
      <c r="E49" s="1144"/>
      <c r="F49" s="19">
        <v>7.32</v>
      </c>
      <c r="G49" s="20">
        <v>5.41</v>
      </c>
      <c r="H49" s="20">
        <v>8.49</v>
      </c>
      <c r="I49" s="20">
        <v>0.82</v>
      </c>
      <c r="J49" s="21">
        <v>0.69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HOKURYU</cp:lastModifiedBy>
  <cp:lastPrinted>2017-04-11T04:10:55Z</cp:lastPrinted>
  <dcterms:created xsi:type="dcterms:W3CDTF">2017-02-15T14:36:37Z</dcterms:created>
  <dcterms:modified xsi:type="dcterms:W3CDTF">2017-04-11T04:11:03Z</dcterms:modified>
  <cp:category/>
</cp:coreProperties>
</file>